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C:\Users\francis\Documents\GRAF\Evaluation Adap\Ressources 2015-16\"/>
    </mc:Choice>
  </mc:AlternateContent>
  <bookViews>
    <workbookView xWindow="0" yWindow="0" windowWidth="20490" windowHeight="7230" tabRatio="768" firstSheet="2" activeTab="6"/>
  </bookViews>
  <sheets>
    <sheet name="INTRODUCTION" sheetId="15" r:id="rId1"/>
    <sheet name="Profil classe par CG et Domaine" sheetId="14" r:id="rId2"/>
    <sheet name="Profil classe par activité" sheetId="13" r:id="rId3"/>
    <sheet name="Suivi EPS cycle 4" sheetId="2" r:id="rId4"/>
    <sheet name="Estelle" sheetId="7" r:id="rId5"/>
    <sheet name="Fabienne" sheetId="8" r:id="rId6"/>
    <sheet name="Jérome" sheetId="9" r:id="rId7"/>
    <sheet name="Virgile" sheetId="10" r:id="rId8"/>
    <sheet name="Michelle" sheetId="11" r:id="rId9"/>
    <sheet name="Etc." sheetId="12" r:id="rId10"/>
    <sheet name="Demi Fond" sheetId="1" r:id="rId11"/>
    <sheet name="Triathlon" sheetId="3" r:id="rId12"/>
    <sheet name="Natation" sheetId="4" r:id="rId13"/>
    <sheet name="APSA 4" sheetId="5" r:id="rId14"/>
  </sheets>
  <calcPr calcId="162913"/>
</workbook>
</file>

<file path=xl/calcChain.xml><?xml version="1.0" encoding="utf-8"?>
<calcChain xmlns="http://schemas.openxmlformats.org/spreadsheetml/2006/main">
  <c r="J27" i="9" l="1"/>
  <c r="R27" i="9"/>
  <c r="R27" i="10"/>
  <c r="J27" i="11"/>
  <c r="R27" i="11"/>
  <c r="R27" i="12"/>
  <c r="J27" i="12"/>
  <c r="R51" i="12"/>
  <c r="R51" i="11"/>
  <c r="R51" i="10"/>
  <c r="R51" i="9"/>
  <c r="R51" i="8"/>
  <c r="N51" i="12"/>
  <c r="N51" i="11"/>
  <c r="N51" i="10"/>
  <c r="N51" i="9"/>
  <c r="N51" i="8"/>
  <c r="F51" i="12"/>
  <c r="F51" i="11"/>
  <c r="F51" i="10"/>
  <c r="F51" i="9"/>
  <c r="F51" i="8"/>
  <c r="B51" i="12"/>
  <c r="J51" i="12"/>
  <c r="J51" i="11"/>
  <c r="B51" i="11"/>
  <c r="J51" i="10"/>
  <c r="B51" i="10"/>
  <c r="J51" i="9"/>
  <c r="B51" i="9"/>
  <c r="B51" i="8"/>
  <c r="B74" i="12"/>
  <c r="B74" i="11"/>
  <c r="B74" i="10"/>
  <c r="B74" i="9"/>
  <c r="B74" i="8"/>
  <c r="F74" i="12"/>
  <c r="F74" i="11"/>
  <c r="F74" i="10"/>
  <c r="F74" i="9"/>
  <c r="F74" i="8"/>
  <c r="J74" i="12"/>
  <c r="J74" i="11"/>
  <c r="J74" i="10"/>
  <c r="J74" i="9"/>
  <c r="J74" i="8"/>
  <c r="N74" i="12"/>
  <c r="R74" i="12"/>
  <c r="N74" i="11"/>
  <c r="R74" i="11"/>
  <c r="N74" i="10"/>
  <c r="R74" i="10"/>
  <c r="N74" i="9"/>
  <c r="R74" i="9"/>
  <c r="N74" i="8"/>
  <c r="F95" i="12"/>
  <c r="F95" i="11"/>
  <c r="F95" i="10"/>
  <c r="F95" i="9"/>
  <c r="J95" i="12"/>
  <c r="J95" i="11"/>
  <c r="J95" i="10"/>
  <c r="J95" i="9"/>
  <c r="J95" i="8"/>
  <c r="P7" i="13"/>
  <c r="B95" i="12"/>
  <c r="N95" i="12"/>
  <c r="B95" i="11"/>
  <c r="N95" i="11"/>
  <c r="B95" i="10"/>
  <c r="N95" i="10"/>
  <c r="B95" i="9"/>
  <c r="N95" i="9"/>
  <c r="R95" i="12"/>
  <c r="R95" i="11"/>
  <c r="R95" i="10"/>
  <c r="J27" i="10"/>
  <c r="I7" i="14"/>
  <c r="R95" i="9"/>
  <c r="R74" i="8"/>
  <c r="J51" i="8"/>
  <c r="L57" i="7"/>
  <c r="F74" i="7"/>
  <c r="J74" i="7"/>
  <c r="L81" i="7"/>
  <c r="L80" i="7"/>
  <c r="Q8" i="13"/>
  <c r="Q9" i="13"/>
  <c r="Q11" i="13"/>
  <c r="L99" i="8"/>
  <c r="N95" i="8"/>
  <c r="P9" i="13"/>
  <c r="O9" i="13"/>
  <c r="N9" i="13"/>
  <c r="N8" i="13"/>
  <c r="M9" i="13"/>
  <c r="L9" i="13"/>
  <c r="K9" i="13"/>
  <c r="J9" i="13"/>
  <c r="I10" i="13"/>
  <c r="I9" i="13"/>
  <c r="H11" i="13"/>
  <c r="H10" i="13"/>
  <c r="H9" i="13"/>
  <c r="H8" i="13"/>
  <c r="H7" i="13"/>
  <c r="G11" i="13"/>
  <c r="G10" i="13"/>
  <c r="G9" i="13"/>
  <c r="G8" i="13"/>
  <c r="G7" i="13"/>
  <c r="F11" i="13"/>
  <c r="F10" i="13"/>
  <c r="F9" i="13"/>
  <c r="F8" i="13"/>
  <c r="F7" i="13"/>
  <c r="E7" i="13"/>
  <c r="E8" i="13"/>
  <c r="E9" i="13"/>
  <c r="E10" i="13"/>
  <c r="E11" i="13"/>
  <c r="D11" i="13"/>
  <c r="D10" i="13"/>
  <c r="D9" i="13"/>
  <c r="D8" i="13"/>
  <c r="D7" i="13"/>
  <c r="K7" i="14"/>
  <c r="N27" i="10"/>
  <c r="J7" i="14"/>
  <c r="F27" i="10"/>
  <c r="H7" i="14"/>
  <c r="B27" i="10"/>
  <c r="G7" i="14"/>
  <c r="L101" i="12"/>
  <c r="L106" i="12"/>
  <c r="L105" i="12"/>
  <c r="L104" i="12"/>
  <c r="L103" i="12"/>
  <c r="L102" i="12"/>
  <c r="L100" i="12"/>
  <c r="L99" i="12"/>
  <c r="L84" i="12"/>
  <c r="L83" i="12"/>
  <c r="L82" i="12"/>
  <c r="L81" i="12"/>
  <c r="L80" i="12"/>
  <c r="L79" i="12"/>
  <c r="L78" i="12"/>
  <c r="I11" i="13"/>
  <c r="L64" i="12"/>
  <c r="L63" i="12"/>
  <c r="L62" i="12"/>
  <c r="L61" i="12"/>
  <c r="L60" i="12"/>
  <c r="L59" i="12"/>
  <c r="L58" i="12"/>
  <c r="L57" i="12"/>
  <c r="L56" i="12"/>
  <c r="L55" i="12"/>
  <c r="L106" i="11"/>
  <c r="L105" i="11"/>
  <c r="L104" i="11"/>
  <c r="L103" i="11"/>
  <c r="L102" i="11"/>
  <c r="L101" i="11"/>
  <c r="L100" i="11"/>
  <c r="L99" i="11"/>
  <c r="L84" i="11"/>
  <c r="L83" i="11"/>
  <c r="L82" i="11"/>
  <c r="L81" i="11"/>
  <c r="L80" i="11"/>
  <c r="L79" i="11"/>
  <c r="L78" i="11"/>
  <c r="L64" i="11"/>
  <c r="L63" i="11"/>
  <c r="L62" i="11"/>
  <c r="L61" i="11"/>
  <c r="L60" i="11"/>
  <c r="L59" i="11"/>
  <c r="L58" i="11"/>
  <c r="L57" i="11"/>
  <c r="L56" i="11"/>
  <c r="L55" i="11"/>
  <c r="R10" i="13"/>
  <c r="O10" i="13"/>
  <c r="P10" i="13"/>
  <c r="Q10" i="13"/>
  <c r="J10" i="13"/>
  <c r="R11" i="13"/>
  <c r="O11" i="13"/>
  <c r="P11" i="13"/>
  <c r="N11" i="13"/>
  <c r="B27" i="12"/>
  <c r="G9" i="14"/>
  <c r="J11" i="13"/>
  <c r="K11" i="13"/>
  <c r="L106" i="10"/>
  <c r="L105" i="10"/>
  <c r="L104" i="10"/>
  <c r="L103" i="10"/>
  <c r="L102" i="10"/>
  <c r="L101" i="10"/>
  <c r="L100" i="10"/>
  <c r="L99" i="10"/>
  <c r="L84" i="10"/>
  <c r="L83" i="10"/>
  <c r="L82" i="10"/>
  <c r="L81" i="10"/>
  <c r="L80" i="10"/>
  <c r="L79" i="10"/>
  <c r="L78" i="10"/>
  <c r="L64" i="10"/>
  <c r="L63" i="10"/>
  <c r="L62" i="10"/>
  <c r="L61" i="10"/>
  <c r="L60" i="10"/>
  <c r="L59" i="10"/>
  <c r="L58" i="10"/>
  <c r="L57" i="10"/>
  <c r="L56" i="10"/>
  <c r="L55" i="10"/>
  <c r="L106" i="9"/>
  <c r="L105" i="9"/>
  <c r="L104" i="9"/>
  <c r="L103" i="9"/>
  <c r="L102" i="9"/>
  <c r="L101" i="9"/>
  <c r="L100" i="9"/>
  <c r="L99" i="9"/>
  <c r="L84" i="9"/>
  <c r="L83" i="9"/>
  <c r="L82" i="9"/>
  <c r="L81" i="9"/>
  <c r="L80" i="9"/>
  <c r="L79" i="9"/>
  <c r="L78" i="9"/>
  <c r="L64" i="9"/>
  <c r="L63" i="9"/>
  <c r="L62" i="9"/>
  <c r="L61" i="9"/>
  <c r="L60" i="9"/>
  <c r="L59" i="9"/>
  <c r="L58" i="9"/>
  <c r="L57" i="9"/>
  <c r="L56" i="9"/>
  <c r="L55" i="9"/>
  <c r="R8" i="13"/>
  <c r="P8" i="13"/>
  <c r="O8" i="13"/>
  <c r="J8" i="13"/>
  <c r="I8" i="14"/>
  <c r="F27" i="11"/>
  <c r="H8" i="14"/>
  <c r="N10" i="13"/>
  <c r="B27" i="11"/>
  <c r="G8" i="14"/>
  <c r="M10" i="13"/>
  <c r="K8" i="14"/>
  <c r="L10" i="13"/>
  <c r="N27" i="11"/>
  <c r="J8" i="14"/>
  <c r="K10" i="13"/>
  <c r="M11" i="13"/>
  <c r="K9" i="14"/>
  <c r="L11" i="13"/>
  <c r="N27" i="12"/>
  <c r="J9" i="14"/>
  <c r="F27" i="12"/>
  <c r="H9" i="14"/>
  <c r="I9" i="14"/>
  <c r="L106" i="8"/>
  <c r="L105" i="8"/>
  <c r="L104" i="8"/>
  <c r="L103" i="8"/>
  <c r="L102" i="8"/>
  <c r="F95" i="8"/>
  <c r="L101" i="8"/>
  <c r="L100" i="8"/>
  <c r="L84" i="8"/>
  <c r="L83" i="8"/>
  <c r="L82" i="8"/>
  <c r="L81" i="8"/>
  <c r="L80" i="8"/>
  <c r="L79" i="8"/>
  <c r="L78" i="8"/>
  <c r="L64" i="8"/>
  <c r="L63" i="8"/>
  <c r="L62" i="8"/>
  <c r="L61" i="8"/>
  <c r="L60" i="8"/>
  <c r="L59" i="8"/>
  <c r="L58" i="8"/>
  <c r="L57" i="8"/>
  <c r="L56" i="8"/>
  <c r="L55" i="8"/>
  <c r="L105" i="7"/>
  <c r="L104" i="7"/>
  <c r="L103" i="7"/>
  <c r="L102" i="7"/>
  <c r="L101" i="7"/>
  <c r="L100" i="7"/>
  <c r="L99" i="7"/>
  <c r="L98" i="7"/>
  <c r="L85" i="7"/>
  <c r="L84" i="7"/>
  <c r="B74" i="7"/>
  <c r="L83" i="7"/>
  <c r="L82" i="7"/>
  <c r="L79" i="7"/>
  <c r="L65" i="7"/>
  <c r="L64" i="7"/>
  <c r="L63" i="7"/>
  <c r="N52" i="7"/>
  <c r="G6" i="13"/>
  <c r="L62" i="7"/>
  <c r="B52" i="7"/>
  <c r="D6" i="13"/>
  <c r="L61" i="7"/>
  <c r="L60" i="7"/>
  <c r="L59" i="7"/>
  <c r="L58" i="7"/>
  <c r="L56" i="7"/>
  <c r="B94" i="7"/>
  <c r="F94" i="7"/>
  <c r="O6" i="13"/>
  <c r="N94" i="7"/>
  <c r="Q6" i="13"/>
  <c r="J94" i="7"/>
  <c r="P6" i="13"/>
  <c r="R94" i="7"/>
  <c r="R6" i="13"/>
  <c r="J6" i="13"/>
  <c r="J7" i="13"/>
  <c r="F27" i="9"/>
  <c r="H6" i="14"/>
  <c r="L8" i="13"/>
  <c r="N27" i="9"/>
  <c r="J6" i="14"/>
  <c r="M8" i="13"/>
  <c r="K6" i="14"/>
  <c r="I8" i="13"/>
  <c r="B27" i="9"/>
  <c r="G6" i="14"/>
  <c r="K8" i="13"/>
  <c r="I6" i="14"/>
  <c r="N6" i="13"/>
  <c r="K6" i="13"/>
  <c r="M7" i="13"/>
  <c r="L7" i="13"/>
  <c r="I7" i="13"/>
  <c r="K7" i="13"/>
  <c r="I6" i="13"/>
  <c r="N74" i="7"/>
  <c r="R74" i="7"/>
  <c r="R95" i="8"/>
  <c r="J27" i="8"/>
  <c r="I5" i="14"/>
  <c r="O7" i="13"/>
  <c r="F27" i="8"/>
  <c r="H5" i="14"/>
  <c r="R27" i="8"/>
  <c r="K5" i="14"/>
  <c r="Q7" i="13"/>
  <c r="N27" i="8"/>
  <c r="J5" i="14"/>
  <c r="B95" i="8"/>
  <c r="M6" i="13"/>
  <c r="L6" i="13"/>
  <c r="R7" i="13"/>
  <c r="B27" i="8"/>
  <c r="G5" i="14"/>
  <c r="N7" i="13"/>
  <c r="R9" i="13"/>
  <c r="N27" i="7"/>
  <c r="J4" i="14"/>
  <c r="F52" i="7"/>
  <c r="E6" i="13"/>
  <c r="J52" i="7"/>
  <c r="R27" i="7"/>
  <c r="K4" i="14"/>
  <c r="R52" i="7"/>
  <c r="H6" i="13"/>
  <c r="B27" i="7"/>
  <c r="G4" i="14"/>
  <c r="F27" i="7"/>
  <c r="H4" i="14"/>
  <c r="J27" i="7"/>
  <c r="I4" i="14"/>
  <c r="F6" i="13"/>
</calcChain>
</file>

<file path=xl/sharedStrings.xml><?xml version="1.0" encoding="utf-8"?>
<sst xmlns="http://schemas.openxmlformats.org/spreadsheetml/2006/main" count="1284" uniqueCount="196">
  <si>
    <t>Partager des règles, assumer des rôles</t>
  </si>
  <si>
    <t>CG3/D3</t>
  </si>
  <si>
    <t>par une activité physique régulière</t>
  </si>
  <si>
    <t>des méthodes et des outils pour apprendre</t>
  </si>
  <si>
    <t>Apprendre à entretenir sa santé</t>
  </si>
  <si>
    <t>CG4/D4</t>
  </si>
  <si>
    <t>S’approprier seul ou à plusieurs par la pratique,</t>
  </si>
  <si>
    <t>CG2/D2</t>
  </si>
  <si>
    <t>et artistique</t>
  </si>
  <si>
    <t>en utilisant son corps</t>
  </si>
  <si>
    <t>S'approprier une culture physique, sportive</t>
  </si>
  <si>
    <t>CG5/D5</t>
  </si>
  <si>
    <t xml:space="preserve">Développer sa motricité et apprendre à s’exprimer </t>
  </si>
  <si>
    <t>CG1/D1</t>
  </si>
  <si>
    <t>étape 4: DEPASSES</t>
  </si>
  <si>
    <t>étape 3: ATTEINTS</t>
  </si>
  <si>
    <t>étape 2: PARTIELLEMENT ATTEINTS</t>
  </si>
  <si>
    <t>étape 1: NON ATTEINTS</t>
  </si>
  <si>
    <t>non travaillé/ non réalisable</t>
  </si>
  <si>
    <t>RETOUR</t>
  </si>
  <si>
    <t>COMPETENCE ATTENDUE EN FIN DE CYCLE 4 EN DEMI FOND:</t>
  </si>
  <si>
    <t xml:space="preserve"> En coopération avec d'autres élève, je construis et mène un projet d'entraînement et d'échauffement personnel pour réaliser la meilleure performance lors de </t>
  </si>
  <si>
    <t xml:space="preserve"> l'enchaînement de 2 courses de durées différentes à des vitesses proche de ma VMA et selon un projet de course que j'ai fait. J'aide mes camarades à réussir leur projet de course.</t>
  </si>
  <si>
    <t xml:space="preserve">Attendu 2: </t>
  </si>
  <si>
    <t>Attendu 5:</t>
  </si>
  <si>
    <t>Attendu1:</t>
  </si>
  <si>
    <t xml:space="preserve">Attendu 3: </t>
  </si>
  <si>
    <t>Attendu 4:</t>
  </si>
  <si>
    <t>Compétence 1: A1/ A3/ A5. GESTION DE MON EFFORT (C1)</t>
  </si>
  <si>
    <r>
      <t xml:space="preserve">1. Je garde ma vitesse en m'aidant de repères externes (plots, coups de sifflets,…) et internes (ressentis: souffle, douleur, chaleur, FC, </t>
    </r>
    <r>
      <rPr>
        <sz val="11"/>
        <color theme="1"/>
        <rFont val="Calibri"/>
        <family val="2"/>
        <scheme val="minor"/>
      </rPr>
      <t>motivation)</t>
    </r>
  </si>
  <si>
    <t>2. J'ajuste mon effort et définis un projet de course au regard de mes ressentis (souffle, douleurs, FC, chaleur, motivation,….)</t>
  </si>
  <si>
    <t>3. J'accepte de ressentir les effets de l'entraînement et de la fatigue durant mon effort</t>
  </si>
  <si>
    <t>4. J'encourage, motive et conseille mes camarades.</t>
  </si>
  <si>
    <t>Compétence 2: A1/A2/A3/A5. PROGRAMMATION DE MON EFFORT: (C2)</t>
  </si>
  <si>
    <t xml:space="preserve">1. Je comprends et utilise les principes de base du "bon entraînement": VMA, allures, filières anaerobie et aerobie, capacité et puissance, </t>
  </si>
  <si>
    <t>nombre de répétitions, temps de récupération,…</t>
  </si>
  <si>
    <t>2. Je mets en relation mes ressentis avec les repères externes.</t>
  </si>
  <si>
    <t>3. Je construis et aide à construire un plan d'entraînement en lien avec mon projet de course.</t>
  </si>
  <si>
    <t>Compétence 3: A2/A4. PREPARATION DE MON EFFORT:(C3)</t>
  </si>
  <si>
    <t>1. Je fais un échauffement complet et progressif</t>
  </si>
  <si>
    <t>2. J'adapte mon échauffement à mes ressentis et à mon effort à venir</t>
  </si>
  <si>
    <t>3. Je m'échauffe, seul ou en groupe, sans l'aide de l'enseignant</t>
  </si>
  <si>
    <t xml:space="preserve"> Je gère mon effort et fais des choix</t>
  </si>
  <si>
    <t>performance (A1,CG1)</t>
  </si>
  <si>
    <t xml:space="preserve">  pour réaliser la meilleure</t>
  </si>
  <si>
    <t xml:space="preserve"> avec des camarades (A2, CG2)</t>
  </si>
  <si>
    <t xml:space="preserve">Je m'engage dans un programme </t>
  </si>
  <si>
    <t>de préparation seul ou</t>
  </si>
  <si>
    <t xml:space="preserve">Je planifie et réalise une épreuve </t>
  </si>
  <si>
    <t xml:space="preserve"> combinée  (A3,CG3)</t>
  </si>
  <si>
    <t>Je m'échauffe avant un effort</t>
  </si>
  <si>
    <t xml:space="preserve"> (A4,CG4)</t>
  </si>
  <si>
    <t xml:space="preserve">J'aide mes camarades, juge,  </t>
  </si>
  <si>
    <r>
      <t>chronomètre et mesure.</t>
    </r>
    <r>
      <rPr>
        <sz val="10"/>
        <color indexed="9"/>
        <rFont val="Calibri"/>
        <family val="2"/>
      </rPr>
      <t> (A5, CG5)</t>
    </r>
  </si>
  <si>
    <t>CHAMP D'APPRENTISSAGE 1: PRODUIRE UNE PERFORMANCE OPTIMALE, MESURABLE à ECHEANCE DONNEE</t>
  </si>
  <si>
    <t>DEMI FOND</t>
  </si>
  <si>
    <t>(A1)</t>
  </si>
  <si>
    <t>(A2)</t>
  </si>
  <si>
    <t>(A3)</t>
  </si>
  <si>
    <t>(A4)</t>
  </si>
  <si>
    <t>(A5)</t>
  </si>
  <si>
    <t>TRIATHLON</t>
  </si>
  <si>
    <r>
      <rPr>
        <b/>
        <sz val="12"/>
        <color indexed="8"/>
        <rFont val="Calibri"/>
        <family val="2"/>
      </rPr>
      <t>COMPETENCE ATTENDUE EN FIN DE CYCLE 4 EN TRIATHLON</t>
    </r>
    <r>
      <rPr>
        <sz val="12"/>
        <color indexed="8"/>
        <rFont val="Calibri"/>
        <family val="2"/>
      </rPr>
      <t xml:space="preserve">: </t>
    </r>
  </si>
  <si>
    <t xml:space="preserve">Je développe des ressources nécessaire à la réalisation de points commun entre les épreuves et spécifiques à chaque épreuve. </t>
  </si>
  <si>
    <t>Je mets en œuvre les principes de préparation, de gestion et de récupération physique et physiologique en vu de faire la meilleure performance possible.</t>
  </si>
  <si>
    <t>J'utilise des outils d'appréciation de la performance, internes et externes pour analyser ma performance et celle des autres, et je confronte mes observations pour ajuster mon programme de préparation.</t>
  </si>
  <si>
    <t>Je formule un programme de performance en fonction de mes ressources pour les exploiter au mieux et performer à une échéance données dans un contexte sécurisé et règlementé.</t>
  </si>
  <si>
    <t>Compétence 1: A1/A3:  JE CONNAIS ET METS EN PLACE DES PRINCIPES D'EFFICACITE COMMUN ET SPECIFIQUE: (C1)</t>
  </si>
  <si>
    <t>1. Je comprends et ressents la nécessité de construire une mise en action efficace qui permettra la construction d'un mouvement</t>
  </si>
  <si>
    <t xml:space="preserve"> optimal dans chaque épreuve.</t>
  </si>
  <si>
    <t>2. L'enchaînement de mes épreuves fera l'objet d'une attention particulière en termes de repères sur moi et de ressources mobilisées,</t>
  </si>
  <si>
    <t xml:space="preserve"> mis en lien avec les performances produites.</t>
  </si>
  <si>
    <t>Compétence 2: A2/A3  JE CONNAIS ET METS EN OEUVRE LES PRINCIPES DE PREPARATION, DE GESTION ET DE RECUPERATION PHYSIQUE ET PHYSIOLOGIQUE: (C2)</t>
  </si>
  <si>
    <t>Pour sauter loin (haut), courir vite et lancer loin.</t>
  </si>
  <si>
    <t>1. Je m'organise pour me préparer et m'échauffer en vu d'un choix réfléchi et pertinent sur le programme d'épreuve à réaliser.</t>
  </si>
  <si>
    <t>Compétence 3: A1/A2/A3:JE CONNAIS ET UTILISE DES OUTILS D'APPRECIATION DE MA PERFORMANCE, INTERNES ET EXTERNES: (C3)</t>
  </si>
  <si>
    <t>1. Je mets en œuvre et régule un projet de course, saut et lancer.</t>
  </si>
  <si>
    <t>2. Je rentre dans une démarche de réflexion à partir de la prise en compte de repères sur moi pour adapter mon activité dans les</t>
  </si>
  <si>
    <t xml:space="preserve"> épreuves demandées.</t>
  </si>
  <si>
    <t xml:space="preserve">Compétence 4:A1/A4/ A5: JE CONNAIS LA PARTICULARITE DES RÔLES ET LEUR ORGANISATION DANS UN CONTEXTE COMPLEXE, RENOUVELE, </t>
  </si>
  <si>
    <t>SECURISE ET REGLEMENTE: (C4)</t>
  </si>
  <si>
    <t>1. Je gère bien la notion d'enchaînement de rôles (juge, pratiquant, observateur)</t>
  </si>
  <si>
    <t xml:space="preserve">2. J'adopte une attitude bienveillante envers mes camarades et leur donne des indicateurs de performance et de maîtrise </t>
  </si>
  <si>
    <t>pour progresser en lien avec la règlementation de chaque épreuve.</t>
  </si>
  <si>
    <t>NATATION</t>
  </si>
  <si>
    <r>
      <rPr>
        <b/>
        <sz val="12"/>
        <color indexed="8"/>
        <rFont val="Calibri"/>
        <family val="2"/>
      </rPr>
      <t>COMPETENCE ATTENDUE EN FIN DE CYCLE 4 EN NATATION</t>
    </r>
    <r>
      <rPr>
        <sz val="12"/>
        <color indexed="8"/>
        <rFont val="Calibri"/>
        <family val="2"/>
      </rPr>
      <t xml:space="preserve">: </t>
    </r>
  </si>
  <si>
    <t xml:space="preserve">Je fais la meilleure performance possible sur 50 m en nage ventrale et dorsale. </t>
  </si>
  <si>
    <t>J'analyse ma course et me projette pour mieux faire.</t>
  </si>
  <si>
    <t>J'assume les rôles de starter, chronomètreur, entraîneur et observateur.</t>
  </si>
  <si>
    <t>Compétence 1: A1/A4:  JE FAIS UN BON DEPART: (C1)</t>
  </si>
  <si>
    <t>1. Je comprends et ressents la nécessité de réaliser un bon plongeon pour avoir la plus grande vitesse possible dès le départ.</t>
  </si>
  <si>
    <t>2. Je comprends et ressents la nécessité de faire un bon virage pour diminuer la perte de temps dû au changement de direction et augmenter la</t>
  </si>
  <si>
    <t xml:space="preserve"> vitesse au départ de chaque longueur.</t>
  </si>
  <si>
    <t>Compétence 2: A2/A3  JE NAGE VITE: (C2)</t>
  </si>
  <si>
    <t>1. Je rentre dans une logique de performance tout au long de la distance nagée en conservant une vitesse optimale dans deux modes</t>
  </si>
  <si>
    <t xml:space="preserve"> de nage, ventrale et dorsale.</t>
  </si>
  <si>
    <t>Compétence 3: A1/A2/A3/A4: JE METS EN OEUVRE ET REGULE UN PROJET DE COURSE (C3)</t>
  </si>
  <si>
    <t xml:space="preserve">1. Je nage avec une amplitude et une frèquence me permettant de me déplacer à vitesse optimale, conséquence du meilleur compromis entre </t>
  </si>
  <si>
    <t xml:space="preserve"> les deux. (A2/A3)</t>
  </si>
  <si>
    <r>
      <t>2. Je gère efficacement ma respiration tout au long de l'épreuve pour réaliser la meilleure performance en combinant deux nages.</t>
    </r>
    <r>
      <rPr>
        <sz val="11"/>
        <color theme="1"/>
        <rFont val="Calibri"/>
        <family val="2"/>
        <scheme val="minor"/>
      </rPr>
      <t>(A1/A4)</t>
    </r>
  </si>
  <si>
    <t>Compétence 4: A5: JE SAIS OBSERVER: (C4)</t>
  </si>
  <si>
    <t>1. Je reconnais, retiens et relève ce qui est à observer pour progresser.</t>
  </si>
  <si>
    <t>Compétence 5: A5 JE SAIS JUGER, CHRONOMETRER ET DONNER LE DEPART: (C5)</t>
  </si>
  <si>
    <t>1. Je reconnas et applique les points règlementaires de chacun de ces rôle (juge, chronomètreur, sarter).</t>
  </si>
  <si>
    <t>2. Je donne un départ règlementaire, chronomètre et relève des indicateurs (amplitude/fréquence)</t>
  </si>
  <si>
    <t>…</t>
  </si>
  <si>
    <t>Je fais la meilleure performance possible sur …</t>
  </si>
  <si>
    <t>J'analyse…</t>
  </si>
  <si>
    <t>Compétence 1: A.../A...: …: (C1)</t>
  </si>
  <si>
    <t>1. Je …</t>
  </si>
  <si>
    <t>2. Je …</t>
  </si>
  <si>
    <t>Compétence 2: A.../A…: ...: (C2)</t>
  </si>
  <si>
    <t>APSA 4</t>
  </si>
  <si>
    <r>
      <rPr>
        <b/>
        <sz val="12"/>
        <color indexed="8"/>
        <rFont val="Calibri"/>
        <family val="2"/>
      </rPr>
      <t>COMPETENCE ATTENDUE EN FIN DE CYCLE 4 EN APSA 4:</t>
    </r>
    <r>
      <rPr>
        <sz val="12"/>
        <color indexed="8"/>
        <rFont val="Calibri"/>
        <family val="2"/>
      </rPr>
      <t xml:space="preserve"> </t>
    </r>
  </si>
  <si>
    <t>NOM:</t>
  </si>
  <si>
    <t>PRENOM:</t>
  </si>
  <si>
    <t>Date de naissance:</t>
  </si>
  <si>
    <t>Besoins particuliers:</t>
  </si>
  <si>
    <t>PHOTO</t>
  </si>
  <si>
    <t>L1</t>
  </si>
  <si>
    <t>L2</t>
  </si>
  <si>
    <t>L3</t>
  </si>
  <si>
    <t>L4</t>
  </si>
  <si>
    <t>L5</t>
  </si>
  <si>
    <t>L6</t>
  </si>
  <si>
    <t>L7</t>
  </si>
  <si>
    <t>L8</t>
  </si>
  <si>
    <t>L9</t>
  </si>
  <si>
    <t>L10</t>
  </si>
  <si>
    <t>bilan</t>
  </si>
  <si>
    <t>C1.1</t>
  </si>
  <si>
    <t>C1.2</t>
  </si>
  <si>
    <t>C1.3</t>
  </si>
  <si>
    <t>C1.4</t>
  </si>
  <si>
    <t>C2.1</t>
  </si>
  <si>
    <t>C2.2</t>
  </si>
  <si>
    <t>C2.3</t>
  </si>
  <si>
    <t>C3.1</t>
  </si>
  <si>
    <t>C3.2</t>
  </si>
  <si>
    <t>C3.3</t>
  </si>
  <si>
    <t>EVOLUTION DES ACQUISITIONS DURANT LA SEQUENCE DE DEMI FOND</t>
  </si>
  <si>
    <t>C4.1</t>
  </si>
  <si>
    <t>C4.2</t>
  </si>
  <si>
    <t>EVOLUTION DES ACQUISITIONS DURANT LA SEQUENCE DE TRIATHLON</t>
  </si>
  <si>
    <t>C5.1</t>
  </si>
  <si>
    <t>C5.2</t>
  </si>
  <si>
    <t>EVOLUTION DES ACQUISITIONS DURANT LA SEQUENCE DE NATATION</t>
  </si>
  <si>
    <t>APSA PROGRAMMEES</t>
  </si>
  <si>
    <t>Compétence</t>
  </si>
  <si>
    <t>Générale 1</t>
  </si>
  <si>
    <t>(CG1/D1)</t>
  </si>
  <si>
    <t>Développer sa motricité et apprendre</t>
  </si>
  <si>
    <t xml:space="preserve"> à s’exprimer en utilisant son corps</t>
  </si>
  <si>
    <t xml:space="preserve">Générale 2: </t>
  </si>
  <si>
    <t>(CG2/D2)</t>
  </si>
  <si>
    <t>S’approprier seul ou à plusieurs par</t>
  </si>
  <si>
    <t xml:space="preserve"> la pratique, des méthodes et des</t>
  </si>
  <si>
    <t xml:space="preserve">  outils pour apprendre</t>
  </si>
  <si>
    <t xml:space="preserve">Générale 3: </t>
  </si>
  <si>
    <t>(CG3/D3)</t>
  </si>
  <si>
    <t>Partager des règles, assumer des</t>
  </si>
  <si>
    <t xml:space="preserve"> rôles et des responsabilités.</t>
  </si>
  <si>
    <t>Générale 4:</t>
  </si>
  <si>
    <t>(CG4/D4)</t>
  </si>
  <si>
    <t xml:space="preserve"> et des responsabilités.</t>
  </si>
  <si>
    <t>par une activité physique régulière.</t>
  </si>
  <si>
    <t>Générale 5:</t>
  </si>
  <si>
    <t>(CG5/D5)</t>
  </si>
  <si>
    <t>S'approprier une culture physique,</t>
  </si>
  <si>
    <t xml:space="preserve"> sportive et artistique.</t>
  </si>
  <si>
    <t>activités</t>
  </si>
  <si>
    <t>ACQUISITIONS DES COMPETENCES GENERALES/SOCLE COMMUN EN EPS DANS LE CHAMP D'APPRENTISSAGE 1</t>
  </si>
  <si>
    <t>NOM</t>
  </si>
  <si>
    <t>PROFIL DE LA CLASSE DANS LES ACTIVITES DU CHAMP D'APPRENTISSAGE 1</t>
  </si>
  <si>
    <t>PRENOM</t>
  </si>
  <si>
    <t>Estelle</t>
  </si>
  <si>
    <t>Fabienne</t>
  </si>
  <si>
    <t>Jérome</t>
  </si>
  <si>
    <t>Virgile</t>
  </si>
  <si>
    <t>Michelle</t>
  </si>
  <si>
    <t>Etc.</t>
  </si>
  <si>
    <t>A1</t>
  </si>
  <si>
    <t>A2</t>
  </si>
  <si>
    <t>A3</t>
  </si>
  <si>
    <t>A4</t>
  </si>
  <si>
    <t>A5</t>
  </si>
  <si>
    <t>PROFIL DE LA CLASSE DANS L'ACQUISITION DES COMPETENCES GENERALES, DU SOCLE COMMUN</t>
  </si>
  <si>
    <t xml:space="preserve">PROFIL ET NIVEAU D'ACQUISITION D'ESTELLE </t>
  </si>
  <si>
    <t>PROFIL ET NIVEAU D'ACQUISITION DE FABIENNE</t>
  </si>
  <si>
    <t>PROFIL ET NIVEAU D'ACQUISITION DE JEROME</t>
  </si>
  <si>
    <t>PROFIL ET NIVEAU D'ACQUISITION DE VIRGILE</t>
  </si>
  <si>
    <t>PROFIL ET NIVEAU D'ACQUISITION DE MICHELLE</t>
  </si>
  <si>
    <t>PROFIL ET NIVEAU D'ACQUISITION DE …</t>
  </si>
  <si>
    <t>Caractéristiques particulières:</t>
  </si>
  <si>
    <t>SUIVRE POUR NE PAS PERDRE LE FIL</t>
  </si>
  <si>
    <r>
      <rPr>
        <b/>
        <sz val="11"/>
        <color theme="1"/>
        <rFont val="Calibri"/>
        <family val="2"/>
        <scheme val="minor"/>
      </rPr>
      <t xml:space="preserve">Présentation </t>
    </r>
    <r>
      <rPr>
        <sz val="11"/>
        <color theme="1"/>
        <rFont val="Calibri"/>
        <family val="2"/>
        <scheme val="minor"/>
      </rPr>
      <t>: l</t>
    </r>
    <r>
      <rPr>
        <sz val="12"/>
        <color indexed="8"/>
        <rFont val="Calibri"/>
        <family val="2"/>
      </rPr>
      <t>e suivi « vise à réduire les évaluations diagnostiques dévoreuses de temps. Il doit assurer les liaisons entre les APSA, d’une année sur l’autre et entre les professeurs, les élèves et leurs parents. » (Référentiel de Compétence)
Comment éviter les éternels retours en arrière en début de séquence ?
Comment situer des élèves en fin de cycle lorsque nous ne les avons jamais eu auparavant ?
Comment permettre à l’élève de se situer dans ses apprentissages ?
Comment le rendre réellement acteur de sa progression ?
Le principe de notre outil est de répondre à ces problématiques. Le suivi des élèves quels que soient leurs besoins est en partie une réponse à cela. 
Sans prétendre être l’outil qui change tout, nous proposons, ici, un fichier Excel de suivi, pour l’enseignant et sa classe, se transmettant d'année en année durant tout le cycle d’apprentissage de l'élève. Ce dernier peut également se l’approprier et ainsi situer ses acquis, ses possibilités et besoins. 
Il s’agit ici, comme l’affirme le Référentiel de Compétence, de mettre en place un suivi pour ne plus repartir de zéro à chaque début de séquence ou d’année scolaire.
Cet outil permet à l’enseignant d’avoir un aperçu du profil de sa classe en EPS, dans un champ d’apprentissage, dans une activité, et permet à l’élève de renseigner ses acquisitions au cours des différentes séquences d’apprentissage, et ainsi voir sa progression.</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</si>
</sst>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2"/>
      <color indexed="8"/>
      <name val="Calibri"/>
      <family val="2"/>
    </font>
    <font>
      <sz val="12"/>
      <color indexed="8"/>
      <name val="Calibri"/>
      <family val="2"/>
    </font>
    <font>
      <sz val="10"/>
      <color indexed="9"/>
      <name val="Calibri"/>
      <family val="2"/>
    </font>
    <font>
      <sz val="12"/>
      <color indexed="8"/>
      <name val="Calibri"/>
      <family val="2"/>
    </font>
    <font>
      <sz val="11"/>
      <color theme="0"/>
      <name val="Calibri"/>
      <family val="2"/>
      <scheme val="minor"/>
    </font>
    <font>
      <u/>
      <sz val="11"/>
      <color theme="10"/>
      <name val="Calibri"/>
      <family val="2"/>
      <scheme val="minor"/>
    </font>
    <font>
      <b/>
      <sz val="11"/>
      <color theme="1"/>
      <name val="Calibri"/>
      <family val="2"/>
      <scheme val="minor"/>
    </font>
    <font>
      <sz val="10"/>
      <color rgb="FF000000"/>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11.5"/>
      <color theme="1"/>
      <name val="Calibri"/>
      <family val="2"/>
      <scheme val="minor"/>
    </font>
    <font>
      <b/>
      <sz val="14"/>
      <color theme="0"/>
      <name val="Calibri"/>
      <family val="2"/>
      <scheme val="minor"/>
    </font>
    <font>
      <b/>
      <sz val="20"/>
      <color theme="1"/>
      <name val="Calibri"/>
      <family val="2"/>
      <scheme val="minor"/>
    </font>
    <font>
      <b/>
      <sz val="16"/>
      <color theme="1"/>
      <name val="Calibri"/>
      <family val="2"/>
      <scheme val="minor"/>
    </font>
    <font>
      <b/>
      <sz val="16"/>
      <color rgb="FFFF0000"/>
      <name val="Calibri"/>
      <family val="2"/>
      <scheme val="minor"/>
    </font>
    <font>
      <b/>
      <sz val="20"/>
      <color rgb="FFFF0000"/>
      <name val="Calibri"/>
      <family val="2"/>
      <scheme val="minor"/>
    </font>
    <font>
      <sz val="11"/>
      <color theme="1"/>
      <name val="Arial"/>
      <family val="2"/>
    </font>
  </fonts>
  <fills count="1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rgb="FFFF66FF"/>
        <bgColor indexed="64"/>
      </patternFill>
    </fill>
    <fill>
      <patternFill patternType="solid">
        <fgColor theme="4" tint="0.59999389629810485"/>
        <bgColor indexed="64"/>
      </patternFill>
    </fill>
  </fills>
  <borders count="3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24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8" fillId="0" borderId="6" xfId="0" applyFont="1" applyBorder="1"/>
    <xf numFmtId="0" fontId="8" fillId="0" borderId="6" xfId="0" applyFont="1" applyBorder="1" applyAlignment="1">
      <alignment horizontal="left" vertical="center"/>
    </xf>
    <xf numFmtId="0" fontId="8" fillId="0" borderId="0" xfId="0" applyFont="1" applyAlignment="1">
      <alignment horizontal="left" vertical="center"/>
    </xf>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0" borderId="0" xfId="0" applyBorder="1"/>
    <xf numFmtId="0" fontId="0" fillId="0" borderId="7" xfId="0" applyBorder="1"/>
    <xf numFmtId="0" fontId="0" fillId="0" borderId="8" xfId="0" applyBorder="1"/>
    <xf numFmtId="0" fontId="0" fillId="0" borderId="3" xfId="0" applyBorder="1" applyAlignment="1"/>
    <xf numFmtId="0" fontId="0" fillId="0" borderId="2" xfId="0" applyBorder="1" applyAlignment="1"/>
    <xf numFmtId="0" fontId="0" fillId="0" borderId="1" xfId="0" applyBorder="1" applyAlignment="1"/>
    <xf numFmtId="0" fontId="8" fillId="0" borderId="7" xfId="0" applyFont="1" applyBorder="1"/>
    <xf numFmtId="0" fontId="0" fillId="0" borderId="0" xfId="0" applyProtection="1"/>
    <xf numFmtId="0" fontId="6" fillId="0" borderId="0" xfId="1" applyProtection="1"/>
    <xf numFmtId="0" fontId="9" fillId="7" borderId="0" xfId="0" applyFont="1" applyFill="1" applyProtection="1"/>
    <xf numFmtId="0" fontId="0" fillId="7" borderId="0" xfId="0" applyFill="1" applyProtection="1"/>
    <xf numFmtId="0" fontId="10" fillId="8" borderId="0" xfId="0" applyFont="1" applyFill="1" applyProtection="1"/>
    <xf numFmtId="0" fontId="0" fillId="8" borderId="0" xfId="0" applyFill="1" applyProtection="1"/>
    <xf numFmtId="0" fontId="10" fillId="0" borderId="0" xfId="0" applyFont="1" applyProtection="1"/>
    <xf numFmtId="0" fontId="5" fillId="9" borderId="5" xfId="0" applyFont="1" applyFill="1" applyBorder="1" applyProtection="1"/>
    <xf numFmtId="0" fontId="5" fillId="9" borderId="4" xfId="0" applyFont="1" applyFill="1" applyBorder="1" applyProtection="1"/>
    <xf numFmtId="0" fontId="5" fillId="9" borderId="6" xfId="0" applyFont="1" applyFill="1" applyBorder="1" applyProtection="1"/>
    <xf numFmtId="0" fontId="11" fillId="10" borderId="9" xfId="0" applyFont="1" applyFill="1" applyBorder="1" applyAlignment="1" applyProtection="1">
      <alignment horizontal="center" vertical="center"/>
    </xf>
    <xf numFmtId="0" fontId="11" fillId="10" borderId="10" xfId="0" applyFont="1" applyFill="1" applyBorder="1" applyAlignment="1" applyProtection="1">
      <alignment horizontal="center" vertical="center"/>
    </xf>
    <xf numFmtId="0" fontId="0" fillId="10" borderId="6" xfId="0" applyFill="1" applyBorder="1" applyProtection="1"/>
    <xf numFmtId="0" fontId="11" fillId="10" borderId="7" xfId="0" applyFont="1" applyFill="1" applyBorder="1" applyAlignment="1" applyProtection="1">
      <alignment vertical="center"/>
    </xf>
    <xf numFmtId="0" fontId="5" fillId="9" borderId="0" xfId="0" applyFont="1" applyFill="1" applyBorder="1" applyProtection="1"/>
    <xf numFmtId="0" fontId="0" fillId="0" borderId="0" xfId="0" applyAlignment="1" applyProtection="1">
      <alignment horizontal="left"/>
    </xf>
    <xf numFmtId="0" fontId="6" fillId="0" borderId="0" xfId="1" applyFill="1" applyProtection="1"/>
    <xf numFmtId="0" fontId="5" fillId="9" borderId="0" xfId="0" applyFont="1" applyFill="1" applyBorder="1" applyAlignment="1" applyProtection="1">
      <alignment horizontal="left" vertical="center"/>
    </xf>
    <xf numFmtId="0" fontId="11" fillId="10" borderId="7" xfId="0" applyFont="1" applyFill="1" applyBorder="1" applyAlignment="1" applyProtection="1">
      <alignment horizontal="center" vertical="center"/>
    </xf>
    <xf numFmtId="0" fontId="11" fillId="10" borderId="3" xfId="0" applyFont="1" applyFill="1" applyBorder="1" applyAlignment="1" applyProtection="1">
      <alignment horizontal="center" vertical="center"/>
    </xf>
    <xf numFmtId="0" fontId="5" fillId="11" borderId="0" xfId="0" applyFont="1" applyFill="1" applyBorder="1" applyAlignment="1" applyProtection="1">
      <alignment horizontal="left" vertical="center"/>
    </xf>
    <xf numFmtId="0" fontId="5" fillId="11" borderId="0" xfId="0" applyFont="1" applyFill="1" applyBorder="1" applyProtection="1"/>
    <xf numFmtId="0" fontId="5" fillId="11" borderId="6" xfId="0" applyFont="1" applyFill="1" applyBorder="1" applyAlignment="1" applyProtection="1">
      <alignment horizontal="left" vertical="center"/>
    </xf>
    <xf numFmtId="0" fontId="5" fillId="11" borderId="5" xfId="0" applyFont="1" applyFill="1" applyBorder="1" applyProtection="1"/>
    <xf numFmtId="0" fontId="5" fillId="11" borderId="4" xfId="0" applyFont="1" applyFill="1" applyBorder="1" applyProtection="1"/>
    <xf numFmtId="0" fontId="5" fillId="11" borderId="7" xfId="0" applyFont="1" applyFill="1" applyBorder="1" applyProtection="1"/>
    <xf numFmtId="0" fontId="5" fillId="11" borderId="8" xfId="0" applyFont="1" applyFill="1" applyBorder="1" applyProtection="1"/>
    <xf numFmtId="0" fontId="5" fillId="9" borderId="8" xfId="0" applyFont="1" applyFill="1" applyBorder="1" applyProtection="1"/>
    <xf numFmtId="0" fontId="5" fillId="11" borderId="3" xfId="0" applyFont="1" applyFill="1" applyBorder="1" applyAlignment="1" applyProtection="1"/>
    <xf numFmtId="0" fontId="5" fillId="11" borderId="2" xfId="0" applyFont="1" applyFill="1" applyBorder="1" applyAlignment="1" applyProtection="1"/>
    <xf numFmtId="0" fontId="0" fillId="11" borderId="2" xfId="0" applyFill="1" applyBorder="1" applyAlignment="1" applyProtection="1">
      <alignment horizontal="left"/>
    </xf>
    <xf numFmtId="0" fontId="0" fillId="11" borderId="1" xfId="0" applyFill="1" applyBorder="1" applyAlignment="1" applyProtection="1">
      <alignment horizontal="left"/>
    </xf>
    <xf numFmtId="0" fontId="11" fillId="10" borderId="0" xfId="0" applyFont="1" applyFill="1" applyBorder="1" applyAlignment="1" applyProtection="1">
      <alignment horizontal="center" vertical="center"/>
    </xf>
    <xf numFmtId="0" fontId="11" fillId="10" borderId="2" xfId="0" applyFont="1" applyFill="1" applyBorder="1" applyAlignment="1" applyProtection="1">
      <alignment horizontal="center" vertical="center"/>
    </xf>
    <xf numFmtId="0" fontId="5" fillId="9" borderId="0" xfId="0" applyFont="1" applyFill="1" applyBorder="1" applyAlignment="1" applyProtection="1">
      <alignment horizontal="center"/>
    </xf>
    <xf numFmtId="0" fontId="0" fillId="10" borderId="5" xfId="0" applyFill="1" applyBorder="1" applyProtection="1"/>
    <xf numFmtId="0" fontId="5" fillId="9" borderId="7" xfId="0" applyFont="1" applyFill="1" applyBorder="1" applyAlignment="1" applyProtection="1">
      <alignment horizontal="left"/>
    </xf>
    <xf numFmtId="0" fontId="5" fillId="9" borderId="8" xfId="0" applyFont="1" applyFill="1" applyBorder="1" applyAlignment="1" applyProtection="1">
      <alignment horizontal="center"/>
    </xf>
    <xf numFmtId="0" fontId="0" fillId="9" borderId="3" xfId="0" applyFill="1" applyBorder="1" applyAlignment="1" applyProtection="1">
      <alignment horizontal="center"/>
    </xf>
    <xf numFmtId="0" fontId="0" fillId="9" borderId="2" xfId="0" applyFill="1" applyBorder="1" applyAlignment="1" applyProtection="1">
      <alignment horizontal="center"/>
    </xf>
    <xf numFmtId="0" fontId="0" fillId="9" borderId="1" xfId="0" applyFill="1" applyBorder="1" applyAlignment="1" applyProtection="1">
      <alignment horizontal="center"/>
    </xf>
    <xf numFmtId="0" fontId="5" fillId="9" borderId="7" xfId="0" applyFont="1" applyFill="1" applyBorder="1" applyProtection="1"/>
    <xf numFmtId="0" fontId="9" fillId="4" borderId="0" xfId="0" applyFont="1" applyFill="1" applyProtection="1"/>
    <xf numFmtId="0" fontId="0" fillId="4" borderId="0" xfId="0" applyFill="1" applyProtection="1"/>
    <xf numFmtId="0" fontId="0" fillId="7" borderId="0" xfId="0" applyFill="1"/>
    <xf numFmtId="0" fontId="5" fillId="11" borderId="2" xfId="0" applyFont="1" applyFill="1" applyBorder="1" applyAlignment="1" applyProtection="1">
      <alignment horizontal="left"/>
    </xf>
    <xf numFmtId="0" fontId="0" fillId="10" borderId="11" xfId="0" applyFill="1" applyBorder="1"/>
    <xf numFmtId="0" fontId="6" fillId="0" borderId="0" xfId="1"/>
    <xf numFmtId="0" fontId="10" fillId="7" borderId="0" xfId="0" applyFont="1" applyFill="1"/>
    <xf numFmtId="0" fontId="10" fillId="0" borderId="0" xfId="0" applyFont="1"/>
    <xf numFmtId="0" fontId="10" fillId="4" borderId="0" xfId="0" applyFont="1" applyFill="1"/>
    <xf numFmtId="0" fontId="9" fillId="7" borderId="0" xfId="0" applyFont="1" applyFill="1"/>
    <xf numFmtId="0" fontId="0" fillId="7" borderId="0" xfId="0" applyFont="1" applyFill="1"/>
    <xf numFmtId="0" fontId="12" fillId="0" borderId="0" xfId="0" applyFont="1"/>
    <xf numFmtId="0" fontId="13" fillId="5" borderId="0" xfId="0" applyFont="1" applyFill="1" applyAlignment="1">
      <alignment horizontal="left"/>
    </xf>
    <xf numFmtId="0" fontId="0" fillId="0" borderId="12" xfId="0" applyBorder="1"/>
    <xf numFmtId="0" fontId="9" fillId="0" borderId="0" xfId="0" applyFont="1" applyAlignment="1">
      <alignment horizontal="center"/>
    </xf>
    <xf numFmtId="0" fontId="14" fillId="0" borderId="0" xfId="0" applyFont="1" applyProtection="1"/>
    <xf numFmtId="0" fontId="14" fillId="0" borderId="0" xfId="0" applyFont="1" applyAlignment="1" applyProtection="1">
      <alignment horizontal="center"/>
    </xf>
    <xf numFmtId="0" fontId="0" fillId="0" borderId="12" xfId="0" applyBorder="1" applyProtection="1">
      <protection locked="0"/>
    </xf>
    <xf numFmtId="0" fontId="0" fillId="0" borderId="12" xfId="0" applyBorder="1" applyAlignment="1" applyProtection="1">
      <alignment horizontal="left" vertical="center"/>
      <protection locked="0"/>
    </xf>
    <xf numFmtId="0" fontId="6" fillId="0" borderId="12" xfId="1" applyBorder="1" applyProtection="1"/>
    <xf numFmtId="0" fontId="0" fillId="0" borderId="12" xfId="0" applyBorder="1" applyProtection="1"/>
    <xf numFmtId="0" fontId="6" fillId="0" borderId="12" xfId="1" applyFill="1" applyBorder="1" applyProtection="1"/>
    <xf numFmtId="0" fontId="14" fillId="0" borderId="0" xfId="0" applyFont="1"/>
    <xf numFmtId="0" fontId="14" fillId="0" borderId="0" xfId="0" applyFont="1" applyAlignment="1">
      <alignment horizontal="center"/>
    </xf>
    <xf numFmtId="0" fontId="0" fillId="0" borderId="12" xfId="0" applyBorder="1" applyAlignment="1">
      <alignment horizontal="left" vertical="center"/>
    </xf>
    <xf numFmtId="0" fontId="0" fillId="0" borderId="12" xfId="0" applyFill="1" applyBorder="1"/>
    <xf numFmtId="0" fontId="6" fillId="0" borderId="12" xfId="1" applyBorder="1"/>
    <xf numFmtId="0" fontId="11" fillId="0" borderId="0" xfId="0" applyFont="1" applyBorder="1"/>
    <xf numFmtId="0" fontId="11" fillId="0" borderId="0" xfId="0" applyFont="1" applyProtection="1"/>
    <xf numFmtId="0" fontId="11" fillId="0" borderId="12" xfId="0" applyFont="1" applyBorder="1" applyProtection="1">
      <protection locked="0"/>
    </xf>
    <xf numFmtId="0" fontId="11" fillId="0" borderId="12" xfId="0" applyFont="1" applyBorder="1" applyProtection="1"/>
    <xf numFmtId="0" fontId="11" fillId="12" borderId="6" xfId="0" applyFont="1" applyFill="1" applyBorder="1" applyProtection="1"/>
    <xf numFmtId="0" fontId="11" fillId="12" borderId="7" xfId="0" applyFont="1" applyFill="1" applyBorder="1" applyAlignment="1" applyProtection="1">
      <alignment horizontal="center" vertical="center"/>
    </xf>
    <xf numFmtId="0" fontId="11" fillId="12" borderId="11" xfId="0" applyFont="1" applyFill="1" applyBorder="1"/>
    <xf numFmtId="0" fontId="11" fillId="12" borderId="5" xfId="0" applyFont="1" applyFill="1" applyBorder="1" applyProtection="1"/>
    <xf numFmtId="0" fontId="11" fillId="12" borderId="0" xfId="0" applyFont="1" applyFill="1" applyBorder="1" applyAlignment="1" applyProtection="1">
      <alignment horizontal="center" vertical="center"/>
    </xf>
    <xf numFmtId="0" fontId="11" fillId="12" borderId="7" xfId="0" applyFont="1" applyFill="1" applyBorder="1" applyAlignment="1" applyProtection="1">
      <alignment vertical="center"/>
    </xf>
    <xf numFmtId="0" fontId="5" fillId="13" borderId="6" xfId="0" applyFont="1" applyFill="1" applyBorder="1" applyAlignment="1" applyProtection="1">
      <alignment horizontal="left" vertical="center"/>
    </xf>
    <xf numFmtId="0" fontId="5" fillId="13" borderId="5" xfId="0" applyFont="1" applyFill="1" applyBorder="1" applyProtection="1"/>
    <xf numFmtId="0" fontId="5" fillId="13" borderId="7" xfId="0" applyFont="1" applyFill="1" applyBorder="1" applyProtection="1"/>
    <xf numFmtId="0" fontId="5" fillId="13" borderId="0" xfId="0" applyFont="1" applyFill="1" applyBorder="1" applyProtection="1"/>
    <xf numFmtId="0" fontId="5" fillId="13" borderId="2" xfId="0" applyFont="1" applyFill="1" applyBorder="1" applyAlignment="1" applyProtection="1"/>
    <xf numFmtId="0" fontId="5" fillId="13" borderId="4" xfId="0" applyFont="1" applyFill="1" applyBorder="1" applyProtection="1"/>
    <xf numFmtId="0" fontId="5" fillId="13" borderId="0" xfId="0" applyFont="1" applyFill="1" applyBorder="1" applyAlignment="1" applyProtection="1">
      <alignment horizontal="left" vertical="center"/>
    </xf>
    <xf numFmtId="0" fontId="5" fillId="13" borderId="8" xfId="0" applyFont="1" applyFill="1" applyBorder="1" applyProtection="1"/>
    <xf numFmtId="0" fontId="5" fillId="13" borderId="2" xfId="0" applyFont="1" applyFill="1" applyBorder="1" applyAlignment="1" applyProtection="1">
      <alignment horizontal="left"/>
    </xf>
    <xf numFmtId="0" fontId="0" fillId="13" borderId="2" xfId="0" applyFill="1" applyBorder="1" applyAlignment="1" applyProtection="1">
      <alignment horizontal="left"/>
    </xf>
    <xf numFmtId="0" fontId="0" fillId="13" borderId="1" xfId="0" applyFill="1" applyBorder="1" applyAlignment="1" applyProtection="1">
      <alignment horizontal="left"/>
    </xf>
    <xf numFmtId="0" fontId="5" fillId="13" borderId="6" xfId="0" applyFont="1" applyFill="1" applyBorder="1" applyProtection="1"/>
    <xf numFmtId="0" fontId="5" fillId="13" borderId="7" xfId="0" applyFont="1" applyFill="1" applyBorder="1" applyAlignment="1" applyProtection="1">
      <alignment horizontal="left"/>
    </xf>
    <xf numFmtId="0" fontId="5" fillId="13" borderId="0" xfId="0" applyFont="1" applyFill="1" applyBorder="1" applyAlignment="1" applyProtection="1">
      <alignment horizontal="center"/>
    </xf>
    <xf numFmtId="0" fontId="5" fillId="13" borderId="8" xfId="0" applyFont="1" applyFill="1" applyBorder="1" applyAlignment="1" applyProtection="1">
      <alignment horizontal="center"/>
    </xf>
    <xf numFmtId="0" fontId="0" fillId="13" borderId="3" xfId="0" applyFill="1" applyBorder="1" applyAlignment="1" applyProtection="1">
      <alignment horizontal="center"/>
    </xf>
    <xf numFmtId="0" fontId="0" fillId="13" borderId="2" xfId="0" applyFill="1" applyBorder="1" applyAlignment="1" applyProtection="1">
      <alignment horizontal="center"/>
    </xf>
    <xf numFmtId="0" fontId="0" fillId="13" borderId="1" xfId="0" applyFill="1" applyBorder="1" applyAlignment="1" applyProtection="1">
      <alignment horizontal="center"/>
    </xf>
    <xf numFmtId="0" fontId="15" fillId="0" borderId="0" xfId="0" applyFont="1"/>
    <xf numFmtId="0" fontId="13" fillId="5" borderId="0" xfId="0" applyFont="1" applyFill="1" applyAlignment="1">
      <alignment vertical="center"/>
    </xf>
    <xf numFmtId="0" fontId="7" fillId="7" borderId="0" xfId="0" applyFont="1" applyFill="1"/>
    <xf numFmtId="0" fontId="0" fillId="14" borderId="12" xfId="0" applyFill="1" applyBorder="1"/>
    <xf numFmtId="0" fontId="0" fillId="14" borderId="13" xfId="0" applyFill="1" applyBorder="1"/>
    <xf numFmtId="0" fontId="0" fillId="0" borderId="13" xfId="0" applyBorder="1"/>
    <xf numFmtId="0" fontId="0" fillId="0" borderId="14" xfId="0" applyBorder="1" applyAlignment="1">
      <alignment horizontal="center"/>
    </xf>
    <xf numFmtId="0" fontId="0" fillId="0" borderId="15" xfId="0" applyBorder="1" applyAlignment="1">
      <alignment horizontal="center"/>
    </xf>
    <xf numFmtId="0" fontId="0" fillId="6" borderId="14" xfId="0" applyFill="1" applyBorder="1"/>
    <xf numFmtId="0" fontId="0" fillId="6" borderId="12" xfId="0" applyFill="1" applyBorder="1"/>
    <xf numFmtId="0" fontId="0" fillId="6" borderId="15" xfId="0" applyFill="1" applyBorder="1"/>
    <xf numFmtId="0" fontId="0" fillId="6" borderId="16" xfId="0" applyFill="1" applyBorder="1"/>
    <xf numFmtId="0" fontId="0" fillId="6" borderId="17" xfId="0" applyFill="1" applyBorder="1"/>
    <xf numFmtId="0" fontId="0" fillId="6" borderId="18" xfId="0" applyFill="1" applyBorder="1"/>
    <xf numFmtId="0" fontId="11" fillId="10" borderId="9" xfId="0" applyFont="1" applyFill="1" applyBorder="1" applyAlignment="1" applyProtection="1">
      <alignment horizontal="center" vertical="center"/>
    </xf>
    <xf numFmtId="0" fontId="11" fillId="12" borderId="9" xfId="0" applyFont="1" applyFill="1" applyBorder="1" applyAlignment="1" applyProtection="1">
      <alignment horizontal="center" vertical="center"/>
    </xf>
    <xf numFmtId="0" fontId="0" fillId="0" borderId="12" xfId="0" applyBorder="1" applyAlignment="1">
      <alignment horizontal="center"/>
    </xf>
    <xf numFmtId="0" fontId="0" fillId="14" borderId="12" xfId="0" applyFill="1" applyBorder="1" applyProtection="1"/>
    <xf numFmtId="0" fontId="0" fillId="14" borderId="13" xfId="0" applyFill="1" applyBorder="1" applyProtection="1"/>
    <xf numFmtId="0" fontId="0" fillId="0" borderId="19" xfId="0" applyBorder="1" applyProtection="1"/>
    <xf numFmtId="0" fontId="0" fillId="0" borderId="20" xfId="0" applyBorder="1" applyProtection="1"/>
    <xf numFmtId="0" fontId="0" fillId="0" borderId="21" xfId="0" applyBorder="1" applyProtection="1"/>
    <xf numFmtId="0" fontId="0" fillId="0" borderId="13" xfId="0" applyBorder="1" applyProtection="1"/>
    <xf numFmtId="0" fontId="0" fillId="6" borderId="14" xfId="0" applyFill="1" applyBorder="1" applyProtection="1"/>
    <xf numFmtId="0" fontId="0" fillId="6" borderId="12" xfId="0" applyFill="1" applyBorder="1" applyProtection="1"/>
    <xf numFmtId="0" fontId="0" fillId="6" borderId="15" xfId="0" applyFill="1" applyBorder="1" applyProtection="1"/>
    <xf numFmtId="0" fontId="0" fillId="6" borderId="16" xfId="0" applyFill="1" applyBorder="1" applyProtection="1"/>
    <xf numFmtId="0" fontId="0" fillId="6" borderId="17" xfId="0" applyFill="1" applyBorder="1" applyProtection="1"/>
    <xf numFmtId="0" fontId="0" fillId="6" borderId="18" xfId="0" applyFill="1" applyBorder="1" applyProtection="1"/>
    <xf numFmtId="0" fontId="0" fillId="0" borderId="6"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0" xfId="0" applyBorder="1" applyProtection="1">
      <protection locked="0"/>
    </xf>
    <xf numFmtId="0" fontId="0" fillId="0" borderId="8" xfId="0" applyBorder="1" applyProtection="1">
      <protection locked="0"/>
    </xf>
    <xf numFmtId="0" fontId="0" fillId="0" borderId="3" xfId="0" applyBorder="1" applyProtection="1">
      <protection locked="0"/>
    </xf>
    <xf numFmtId="0" fontId="0" fillId="0" borderId="2" xfId="0" applyBorder="1" applyProtection="1">
      <protection locked="0"/>
    </xf>
    <xf numFmtId="0" fontId="0" fillId="0" borderId="1" xfId="0" applyBorder="1" applyProtection="1">
      <protection locked="0"/>
    </xf>
    <xf numFmtId="0" fontId="0" fillId="0" borderId="12" xfId="0" quotePrefix="1" applyBorder="1" applyProtection="1">
      <protection locked="0"/>
    </xf>
    <xf numFmtId="0" fontId="13" fillId="5" borderId="0" xfId="0" applyFont="1" applyFill="1" applyAlignment="1" applyProtection="1">
      <alignment horizontal="left"/>
    </xf>
    <xf numFmtId="0" fontId="0" fillId="5" borderId="0" xfId="0" applyFill="1" applyProtection="1"/>
    <xf numFmtId="0" fontId="0" fillId="0" borderId="6" xfId="0" applyBorder="1" applyProtection="1"/>
    <xf numFmtId="0" fontId="0" fillId="0" borderId="5" xfId="0" applyBorder="1" applyProtection="1"/>
    <xf numFmtId="0" fontId="0" fillId="0" borderId="7" xfId="0" applyBorder="1" applyProtection="1"/>
    <xf numFmtId="0" fontId="0" fillId="0" borderId="0" xfId="0" applyBorder="1" applyProtection="1"/>
    <xf numFmtId="0" fontId="0" fillId="0" borderId="8" xfId="0" applyBorder="1" applyProtection="1"/>
    <xf numFmtId="0" fontId="0" fillId="0" borderId="3" xfId="0" applyBorder="1" applyProtection="1"/>
    <xf numFmtId="0" fontId="0" fillId="0" borderId="2" xfId="0" applyBorder="1" applyProtection="1"/>
    <xf numFmtId="0" fontId="0" fillId="0" borderId="1" xfId="0" applyBorder="1" applyProtection="1"/>
    <xf numFmtId="0" fontId="15" fillId="0" borderId="0" xfId="0" applyFont="1" applyProtection="1"/>
    <xf numFmtId="0" fontId="11" fillId="0" borderId="0" xfId="0" applyFont="1" applyBorder="1" applyProtection="1"/>
    <xf numFmtId="0" fontId="11" fillId="12" borderId="11" xfId="0" applyFont="1" applyFill="1" applyBorder="1" applyProtection="1"/>
    <xf numFmtId="0" fontId="9" fillId="0" borderId="0" xfId="0" applyFont="1" applyAlignment="1" applyProtection="1">
      <alignment horizontal="center"/>
    </xf>
    <xf numFmtId="0" fontId="0" fillId="10" borderId="11" xfId="0" applyFill="1" applyBorder="1" applyProtection="1"/>
    <xf numFmtId="0" fontId="0" fillId="0" borderId="12" xfId="0" applyBorder="1" applyAlignment="1" applyProtection="1">
      <alignment horizontal="left" vertical="center"/>
    </xf>
    <xf numFmtId="0" fontId="0" fillId="0" borderId="12" xfId="0" applyFill="1" applyBorder="1" applyProtection="1"/>
    <xf numFmtId="0" fontId="11" fillId="0" borderId="5" xfId="0" applyFont="1" applyBorder="1" applyProtection="1"/>
    <xf numFmtId="0" fontId="11" fillId="0" borderId="2" xfId="0" applyFont="1" applyBorder="1" applyProtection="1"/>
    <xf numFmtId="0" fontId="0" fillId="0" borderId="0" xfId="0" applyBorder="1" applyAlignment="1" applyProtection="1">
      <alignment horizontal="center"/>
    </xf>
    <xf numFmtId="0" fontId="0" fillId="0" borderId="0" xfId="0" applyProtection="1">
      <protection locked="0"/>
    </xf>
    <xf numFmtId="0" fontId="6" fillId="0" borderId="12" xfId="1" applyBorder="1" applyProtection="1">
      <protection locked="0"/>
    </xf>
    <xf numFmtId="0" fontId="6" fillId="0" borderId="12" xfId="1" applyFill="1" applyBorder="1" applyProtection="1">
      <protection locked="0"/>
    </xf>
    <xf numFmtId="0" fontId="6" fillId="0" borderId="0" xfId="1" applyProtection="1">
      <protection locked="0"/>
    </xf>
    <xf numFmtId="0" fontId="0" fillId="0" borderId="0" xfId="0" applyAlignment="1">
      <alignment horizontal="center" vertical="top" wrapText="1"/>
    </xf>
    <xf numFmtId="0" fontId="0" fillId="0" borderId="0" xfId="0" applyAlignment="1">
      <alignment horizontal="center" vertical="top"/>
    </xf>
    <xf numFmtId="0" fontId="16" fillId="0" borderId="0" xfId="0" applyFont="1" applyAlignment="1" applyProtection="1">
      <alignment horizontal="center"/>
    </xf>
    <xf numFmtId="0" fontId="0" fillId="14" borderId="19" xfId="0" applyFill="1" applyBorder="1" applyAlignment="1">
      <alignment horizontal="center"/>
    </xf>
    <xf numFmtId="0" fontId="0" fillId="14" borderId="20" xfId="0" applyFill="1" applyBorder="1" applyAlignment="1">
      <alignment horizontal="center"/>
    </xf>
    <xf numFmtId="0" fontId="0" fillId="14" borderId="21" xfId="0" applyFill="1" applyBorder="1" applyAlignment="1">
      <alignment horizontal="center"/>
    </xf>
    <xf numFmtId="0" fontId="17" fillId="0" borderId="0" xfId="0" applyFont="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18"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6" xfId="0" applyBorder="1" applyAlignment="1" applyProtection="1">
      <alignment horizontal="center"/>
    </xf>
    <xf numFmtId="0" fontId="0" fillId="0" borderId="4"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3" xfId="0" applyBorder="1" applyAlignment="1" applyProtection="1">
      <alignment horizontal="center"/>
    </xf>
    <xf numFmtId="0" fontId="0" fillId="0" borderId="1" xfId="0" applyBorder="1" applyAlignment="1" applyProtection="1">
      <alignment horizontal="center"/>
    </xf>
    <xf numFmtId="0" fontId="6" fillId="0" borderId="12" xfId="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23" xfId="0" applyFill="1" applyBorder="1" applyAlignment="1" applyProtection="1">
      <alignment horizontal="center"/>
      <protection locked="0"/>
    </xf>
    <xf numFmtId="0" fontId="0" fillId="0" borderId="12" xfId="0" applyBorder="1" applyAlignment="1" applyProtection="1">
      <alignment horizontal="center"/>
      <protection locked="0"/>
    </xf>
    <xf numFmtId="0" fontId="11" fillId="10" borderId="9" xfId="0" applyFont="1" applyFill="1" applyBorder="1" applyAlignment="1" applyProtection="1">
      <alignment horizontal="center" vertical="center"/>
    </xf>
    <xf numFmtId="0" fontId="11" fillId="10" borderId="10" xfId="0" applyFont="1" applyFill="1" applyBorder="1" applyAlignment="1" applyProtection="1">
      <alignment horizontal="center" vertical="center"/>
    </xf>
    <xf numFmtId="0" fontId="0" fillId="6" borderId="13" xfId="0" applyFill="1" applyBorder="1" applyAlignment="1" applyProtection="1">
      <alignment horizontal="center"/>
    </xf>
    <xf numFmtId="0" fontId="0" fillId="6" borderId="22" xfId="0" applyFill="1" applyBorder="1" applyAlignment="1" applyProtection="1">
      <alignment horizontal="center"/>
    </xf>
    <xf numFmtId="0" fontId="11" fillId="12" borderId="9" xfId="0" applyFont="1" applyFill="1" applyBorder="1" applyAlignment="1" applyProtection="1">
      <alignment horizontal="center" vertical="center"/>
    </xf>
    <xf numFmtId="0" fontId="11" fillId="12" borderId="10" xfId="0" applyFont="1" applyFill="1" applyBorder="1" applyAlignment="1" applyProtection="1">
      <alignment horizontal="center" vertical="center"/>
    </xf>
    <xf numFmtId="0" fontId="0" fillId="6" borderId="23" xfId="0" applyFill="1" applyBorder="1" applyAlignment="1" applyProtection="1">
      <alignment horizontal="center"/>
    </xf>
    <xf numFmtId="0" fontId="0" fillId="6" borderId="22" xfId="0" applyFill="1" applyBorder="1" applyAlignment="1">
      <alignment horizontal="center"/>
    </xf>
    <xf numFmtId="0" fontId="0" fillId="6" borderId="23" xfId="0" applyFill="1" applyBorder="1" applyAlignment="1">
      <alignment horizontal="center"/>
    </xf>
    <xf numFmtId="0" fontId="0" fillId="6" borderId="13" xfId="0" applyFill="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6" xfId="0" applyBorder="1" applyAlignment="1" applyProtection="1">
      <alignment horizontal="center"/>
      <protection locked="0"/>
    </xf>
    <xf numFmtId="0" fontId="0" fillId="0" borderId="4"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6" fillId="0" borderId="12" xfId="1" applyBorder="1" applyAlignment="1">
      <alignment horizontal="center"/>
    </xf>
    <xf numFmtId="0" fontId="0" fillId="0" borderId="13" xfId="0" applyFill="1" applyBorder="1" applyAlignment="1">
      <alignment horizontal="center"/>
    </xf>
    <xf numFmtId="0" fontId="0" fillId="0" borderId="23" xfId="0" applyFill="1" applyBorder="1" applyAlignment="1">
      <alignment horizontal="center"/>
    </xf>
    <xf numFmtId="0" fontId="0" fillId="0" borderId="12" xfId="0" applyBorder="1" applyAlignment="1">
      <alignment horizontal="center"/>
    </xf>
    <xf numFmtId="0" fontId="0" fillId="6" borderId="13" xfId="0" quotePrefix="1" applyFill="1" applyBorder="1" applyAlignment="1">
      <alignment horizontal="center"/>
    </xf>
    <xf numFmtId="0" fontId="6" fillId="0" borderId="12" xfId="1" applyBorder="1" applyAlignment="1" applyProtection="1">
      <alignment horizontal="center"/>
    </xf>
    <xf numFmtId="0" fontId="0" fillId="0" borderId="13" xfId="0" applyFill="1" applyBorder="1" applyAlignment="1" applyProtection="1">
      <alignment horizontal="center"/>
    </xf>
    <xf numFmtId="0" fontId="0" fillId="0" borderId="23" xfId="0" applyFill="1" applyBorder="1" applyAlignment="1" applyProtection="1">
      <alignment horizontal="center"/>
    </xf>
    <xf numFmtId="0" fontId="0" fillId="0" borderId="12" xfId="0" applyBorder="1" applyAlignment="1" applyProtection="1">
      <alignment horizontal="center"/>
    </xf>
    <xf numFmtId="0" fontId="13" fillId="5" borderId="0" xfId="0" applyFont="1" applyFill="1" applyAlignment="1">
      <alignment horizontal="center"/>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cellXfs>
  <cellStyles count="2">
    <cellStyle name="Lien hypertexte" xfId="1" builtinId="8"/>
    <cellStyle name="Normal" xfId="0" builtinId="0"/>
  </cellStyles>
  <dxfs count="664">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0000"/>
        </patternFill>
      </fill>
    </dxf>
    <dxf>
      <font>
        <color rgb="FF9C0006"/>
      </font>
      <fill>
        <patternFill>
          <bgColor rgb="FFFFC7CE"/>
        </patternFill>
      </fill>
    </dxf>
    <dxf>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ont>
        <color theme="0"/>
      </font>
      <fill>
        <patternFill>
          <bgColor theme="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theme="1"/>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ont>
        <color theme="0"/>
      </font>
      <fill>
        <patternFill>
          <bgColor theme="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theme="1"/>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ont>
        <color theme="0"/>
      </font>
      <fill>
        <patternFill>
          <bgColor theme="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theme="1"/>
        </patternFill>
      </fill>
    </dxf>
    <dxf>
      <fill>
        <patternFill>
          <bgColor theme="1"/>
        </patternFill>
      </fill>
    </dxf>
    <dxf>
      <fill>
        <patternFill>
          <bgColor rgb="FFFF0000"/>
        </patternFill>
      </fill>
    </dxf>
    <dxf>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ont>
        <color theme="0"/>
      </font>
      <fill>
        <patternFill>
          <bgColor theme="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theme="1"/>
        </patternFill>
      </fill>
    </dxf>
    <dxf>
      <fill>
        <patternFill>
          <bgColor theme="1"/>
        </patternFill>
      </fill>
    </dxf>
    <dxf>
      <fill>
        <patternFill>
          <bgColor rgb="FFFF0000"/>
        </patternFill>
      </fill>
    </dxf>
    <dxf>
      <fill>
        <patternFill>
          <bgColor rgb="FFFFFF00"/>
        </patternFill>
      </fill>
    </dxf>
    <dxf>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theme="1"/>
        </patternFill>
      </fill>
    </dxf>
    <dxf>
      <fill>
        <patternFill>
          <bgColor theme="1"/>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ont>
        <color theme="0"/>
      </font>
      <fill>
        <patternFill>
          <bgColor theme="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theme="1"/>
        </patternFill>
      </fill>
    </dxf>
    <dxf>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1"/>
        </patternFill>
      </fill>
    </dxf>
    <dxf>
      <font>
        <color theme="0"/>
      </font>
      <fill>
        <patternFill>
          <bgColor theme="1"/>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theme="1"/>
        </patternFill>
      </fill>
    </dxf>
    <dxf>
      <font>
        <color theme="0"/>
      </font>
      <fill>
        <patternFill>
          <bgColor theme="1"/>
        </patternFill>
      </fill>
    </dxf>
    <dxf>
      <fill>
        <patternFill>
          <bgColor rgb="FFFF0000"/>
        </patternFill>
      </fill>
    </dxf>
    <dxf>
      <font>
        <color theme="0"/>
      </font>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1"/>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a:t>
            </a:r>
            <a:r>
              <a:rPr lang="fr-FR" sz="1400" b="0" i="0" u="none" strike="noStrike" baseline="0">
                <a:effectLst/>
              </a:rPr>
              <a:t>ACQUISITIONS DES COMPETENCES GENERALES/SOCLE COMMUN EN EPS</a:t>
            </a:r>
            <a:r>
              <a:rPr lang="fr-FR" sz="1400" b="0" i="0" u="none" strike="noStrike" baseline="0"/>
              <a:t> </a:t>
            </a:r>
            <a:r>
              <a:rPr lang="fr-FR"/>
              <a:t> </a:t>
            </a:r>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(Estelle!$A$26,Estelle!$E$26,Estelle!$I$26,Estelle!$M$26,Estelle!$Q$26)</c:f>
              <c:strCache>
                <c:ptCount val="5"/>
                <c:pt idx="0">
                  <c:v>(CG1/D1)</c:v>
                </c:pt>
                <c:pt idx="1">
                  <c:v>(CG2/D2)</c:v>
                </c:pt>
                <c:pt idx="2">
                  <c:v>(CG3/D3)</c:v>
                </c:pt>
                <c:pt idx="3">
                  <c:v>(CG4/D4)</c:v>
                </c:pt>
                <c:pt idx="4">
                  <c:v>(CG5/D5)</c:v>
                </c:pt>
              </c:strCache>
            </c:strRef>
          </c:cat>
          <c:val>
            <c:numRef>
              <c:f>(Estelle!$B$27,Estelle!$F$27,Estelle!$J$27,Estelle!$N$27,Estelle!$R$27)</c:f>
              <c:numCache>
                <c:formatCode>General</c:formatCode>
                <c:ptCount val="5"/>
                <c:pt idx="0">
                  <c:v>4</c:v>
                </c:pt>
                <c:pt idx="1">
                  <c:v>4</c:v>
                </c:pt>
                <c:pt idx="2">
                  <c:v>4</c:v>
                </c:pt>
                <c:pt idx="3">
                  <c:v>4</c:v>
                </c:pt>
                <c:pt idx="4">
                  <c:v>4</c:v>
                </c:pt>
              </c:numCache>
            </c:numRef>
          </c:val>
          <c:extLst>
            <c:ext xmlns:c16="http://schemas.microsoft.com/office/drawing/2014/chart" uri="{C3380CC4-5D6E-409C-BE32-E72D297353CC}">
              <c16:uniqueId val="{00000000-B3D2-4442-8532-051FC1B98CBD}"/>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(Estelle!$A$26,Estelle!$E$26,Estelle!$I$26,Estelle!$M$26,Estelle!$Q$26)</c:f>
              <c:strCache>
                <c:ptCount val="5"/>
                <c:pt idx="0">
                  <c:v>(CG1/D1)</c:v>
                </c:pt>
                <c:pt idx="1">
                  <c:v>(CG2/D2)</c:v>
                </c:pt>
                <c:pt idx="2">
                  <c:v>(CG3/D3)</c:v>
                </c:pt>
                <c:pt idx="3">
                  <c:v>(CG4/D4)</c:v>
                </c:pt>
                <c:pt idx="4">
                  <c:v>(CG5/D5)</c:v>
                </c:pt>
              </c:strCache>
            </c:strRef>
          </c:cat>
          <c:val>
            <c:numLit>
              <c:formatCode>General</c:formatCode>
              <c:ptCount val="1"/>
              <c:pt idx="0">
                <c:v>0</c:v>
              </c:pt>
            </c:numLit>
          </c:val>
          <c:extLst>
            <c:ext xmlns:c16="http://schemas.microsoft.com/office/drawing/2014/chart" uri="{C3380CC4-5D6E-409C-BE32-E72D297353CC}">
              <c16:uniqueId val="{00000001-B3D2-4442-8532-051FC1B98CBD}"/>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(Estelle!$A$26,Estelle!$E$26,Estelle!$I$26,Estelle!$M$26,Estelle!$Q$26)</c:f>
              <c:strCache>
                <c:ptCount val="5"/>
                <c:pt idx="0">
                  <c:v>(CG1/D1)</c:v>
                </c:pt>
                <c:pt idx="1">
                  <c:v>(CG2/D2)</c:v>
                </c:pt>
                <c:pt idx="2">
                  <c:v>(CG3/D3)</c:v>
                </c:pt>
                <c:pt idx="3">
                  <c:v>(CG4/D4)</c:v>
                </c:pt>
                <c:pt idx="4">
                  <c:v>(CG5/D5)</c:v>
                </c:pt>
              </c:strCache>
            </c:strRef>
          </c:cat>
          <c:val>
            <c:numLit>
              <c:formatCode>General</c:formatCode>
              <c:ptCount val="1"/>
              <c:pt idx="0">
                <c:v>1</c:v>
              </c:pt>
            </c:numLit>
          </c:val>
          <c:extLst>
            <c:ext xmlns:c16="http://schemas.microsoft.com/office/drawing/2014/chart" uri="{C3380CC4-5D6E-409C-BE32-E72D297353CC}">
              <c16:uniqueId val="{00000002-B3D2-4442-8532-051FC1B98CBD}"/>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(Estelle!$A$26,Estelle!$E$26,Estelle!$I$26,Estelle!$M$26,Estelle!$Q$26)</c:f>
              <c:strCache>
                <c:ptCount val="5"/>
                <c:pt idx="0">
                  <c:v>(CG1/D1)</c:v>
                </c:pt>
                <c:pt idx="1">
                  <c:v>(CG2/D2)</c:v>
                </c:pt>
                <c:pt idx="2">
                  <c:v>(CG3/D3)</c:v>
                </c:pt>
                <c:pt idx="3">
                  <c:v>(CG4/D4)</c:v>
                </c:pt>
                <c:pt idx="4">
                  <c:v>(CG5/D5)</c:v>
                </c:pt>
              </c:strCache>
            </c:strRef>
          </c:cat>
          <c:val>
            <c:numLit>
              <c:formatCode>General</c:formatCode>
              <c:ptCount val="1"/>
              <c:pt idx="0">
                <c:v>2</c:v>
              </c:pt>
            </c:numLit>
          </c:val>
          <c:extLst>
            <c:ext xmlns:c16="http://schemas.microsoft.com/office/drawing/2014/chart" uri="{C3380CC4-5D6E-409C-BE32-E72D297353CC}">
              <c16:uniqueId val="{00000003-B3D2-4442-8532-051FC1B98CBD}"/>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(Estelle!$A$26,Estelle!$E$26,Estelle!$I$26,Estelle!$M$26,Estelle!$Q$26)</c:f>
              <c:strCache>
                <c:ptCount val="5"/>
                <c:pt idx="0">
                  <c:v>(CG1/D1)</c:v>
                </c:pt>
                <c:pt idx="1">
                  <c:v>(CG2/D2)</c:v>
                </c:pt>
                <c:pt idx="2">
                  <c:v>(CG3/D3)</c:v>
                </c:pt>
                <c:pt idx="3">
                  <c:v>(CG4/D4)</c:v>
                </c:pt>
                <c:pt idx="4">
                  <c:v>(CG5/D5)</c:v>
                </c:pt>
              </c:strCache>
            </c:strRef>
          </c:cat>
          <c:val>
            <c:numLit>
              <c:formatCode>General</c:formatCode>
              <c:ptCount val="1"/>
              <c:pt idx="0">
                <c:v>3</c:v>
              </c:pt>
            </c:numLit>
          </c:val>
          <c:extLst>
            <c:ext xmlns:c16="http://schemas.microsoft.com/office/drawing/2014/chart" uri="{C3380CC4-5D6E-409C-BE32-E72D297353CC}">
              <c16:uniqueId val="{00000004-B3D2-4442-8532-051FC1B98CBD}"/>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(Estelle!$A$26,Estelle!$E$26,Estelle!$I$26,Estelle!$M$26,Estelle!$Q$26)</c:f>
              <c:strCache>
                <c:ptCount val="5"/>
                <c:pt idx="0">
                  <c:v>(CG1/D1)</c:v>
                </c:pt>
                <c:pt idx="1">
                  <c:v>(CG2/D2)</c:v>
                </c:pt>
                <c:pt idx="2">
                  <c:v>(CG3/D3)</c:v>
                </c:pt>
                <c:pt idx="3">
                  <c:v>(CG4/D4)</c:v>
                </c:pt>
                <c:pt idx="4">
                  <c:v>(CG5/D5)</c:v>
                </c:pt>
              </c:strCache>
            </c:strRef>
          </c:cat>
          <c:val>
            <c:numLit>
              <c:formatCode>General</c:formatCode>
              <c:ptCount val="1"/>
              <c:pt idx="0">
                <c:v>4</c:v>
              </c:pt>
            </c:numLit>
          </c:val>
          <c:extLst>
            <c:ext xmlns:c16="http://schemas.microsoft.com/office/drawing/2014/chart" uri="{C3380CC4-5D6E-409C-BE32-E72D297353CC}">
              <c16:uniqueId val="{00000005-B3D2-4442-8532-051FC1B98CBD}"/>
            </c:ext>
          </c:extLst>
        </c:ser>
        <c:dLbls>
          <c:showLegendKey val="0"/>
          <c:showVal val="0"/>
          <c:showCatName val="0"/>
          <c:showSerName val="0"/>
          <c:showPercent val="0"/>
          <c:showBubbleSize val="0"/>
        </c:dLbls>
        <c:axId val="311637608"/>
        <c:axId val="1"/>
      </c:radarChart>
      <c:catAx>
        <c:axId val="311637608"/>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rnd"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37608"/>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Jérome!$A$55:$A$64</c:f>
              <c:strCache>
                <c:ptCount val="10"/>
                <c:pt idx="0">
                  <c:v>C1.1</c:v>
                </c:pt>
                <c:pt idx="1">
                  <c:v>C1.2</c:v>
                </c:pt>
                <c:pt idx="2">
                  <c:v>C1.3</c:v>
                </c:pt>
                <c:pt idx="3">
                  <c:v>C1.4</c:v>
                </c:pt>
                <c:pt idx="4">
                  <c:v>C2.1</c:v>
                </c:pt>
                <c:pt idx="5">
                  <c:v>C2.2</c:v>
                </c:pt>
                <c:pt idx="6">
                  <c:v>C2.3</c:v>
                </c:pt>
                <c:pt idx="7">
                  <c:v>C3.1</c:v>
                </c:pt>
                <c:pt idx="8">
                  <c:v>C3.2</c:v>
                </c:pt>
                <c:pt idx="9">
                  <c:v>C3.3</c:v>
                </c:pt>
              </c:strCache>
            </c:strRef>
          </c:cat>
          <c:val>
            <c:numRef>
              <c:f>Jérome!$L$55:$L$64</c:f>
              <c:numCache>
                <c:formatCode>General</c:formatCode>
                <c:ptCount val="10"/>
                <c:pt idx="0">
                  <c:v>4</c:v>
                </c:pt>
                <c:pt idx="1">
                  <c:v>2</c:v>
                </c:pt>
                <c:pt idx="2">
                  <c:v>2</c:v>
                </c:pt>
                <c:pt idx="3">
                  <c:v>2</c:v>
                </c:pt>
                <c:pt idx="4">
                  <c:v>4</c:v>
                </c:pt>
                <c:pt idx="5">
                  <c:v>1</c:v>
                </c:pt>
                <c:pt idx="6">
                  <c:v>1</c:v>
                </c:pt>
                <c:pt idx="7">
                  <c:v>1</c:v>
                </c:pt>
                <c:pt idx="8">
                  <c:v>4</c:v>
                </c:pt>
                <c:pt idx="9">
                  <c:v>4</c:v>
                </c:pt>
              </c:numCache>
            </c:numRef>
          </c:val>
          <c:extLst>
            <c:ext xmlns:c16="http://schemas.microsoft.com/office/drawing/2014/chart" uri="{C3380CC4-5D6E-409C-BE32-E72D297353CC}">
              <c16:uniqueId val="{00000000-ED44-4C2E-AACF-5D0313E90BC4}"/>
            </c:ext>
          </c:extLst>
        </c:ser>
        <c:dLbls>
          <c:showLegendKey val="0"/>
          <c:showVal val="0"/>
          <c:showCatName val="0"/>
          <c:showSerName val="0"/>
          <c:showPercent val="0"/>
          <c:showBubbleSize val="0"/>
        </c:dLbls>
        <c:axId val="422924912"/>
        <c:axId val="1"/>
      </c:radarChart>
      <c:catAx>
        <c:axId val="422924912"/>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24912"/>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Jérome!$A$78:$A$84</c:f>
              <c:strCache>
                <c:ptCount val="7"/>
                <c:pt idx="0">
                  <c:v>C1.1</c:v>
                </c:pt>
                <c:pt idx="1">
                  <c:v>C1.2</c:v>
                </c:pt>
                <c:pt idx="2">
                  <c:v>C2.1</c:v>
                </c:pt>
                <c:pt idx="3">
                  <c:v>C3.1</c:v>
                </c:pt>
                <c:pt idx="4">
                  <c:v>C3.2</c:v>
                </c:pt>
                <c:pt idx="5">
                  <c:v>C4.1</c:v>
                </c:pt>
                <c:pt idx="6">
                  <c:v>C4.2</c:v>
                </c:pt>
              </c:strCache>
            </c:strRef>
          </c:cat>
          <c:val>
            <c:numRef>
              <c:f>Jérome!$L$78:$L$84</c:f>
              <c:numCache>
                <c:formatCode>General</c:formatCode>
                <c:ptCount val="7"/>
                <c:pt idx="0">
                  <c:v>1</c:v>
                </c:pt>
                <c:pt idx="1">
                  <c:v>2</c:v>
                </c:pt>
                <c:pt idx="2">
                  <c:v>0</c:v>
                </c:pt>
                <c:pt idx="3">
                  <c:v>2</c:v>
                </c:pt>
                <c:pt idx="4">
                  <c:v>1</c:v>
                </c:pt>
                <c:pt idx="5">
                  <c:v>3</c:v>
                </c:pt>
                <c:pt idx="6">
                  <c:v>1</c:v>
                </c:pt>
              </c:numCache>
            </c:numRef>
          </c:val>
          <c:extLst>
            <c:ext xmlns:c16="http://schemas.microsoft.com/office/drawing/2014/chart" uri="{C3380CC4-5D6E-409C-BE32-E72D297353CC}">
              <c16:uniqueId val="{00000000-6BA4-44EE-9D81-6F314BE88CF0}"/>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6BA4-44EE-9D81-6F314BE88CF0}"/>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6BA4-44EE-9D81-6F314BE88CF0}"/>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6BA4-44EE-9D81-6F314BE88CF0}"/>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6BA4-44EE-9D81-6F314BE88CF0}"/>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6BA4-44EE-9D81-6F314BE88CF0}"/>
            </c:ext>
          </c:extLst>
        </c:ser>
        <c:dLbls>
          <c:showLegendKey val="0"/>
          <c:showVal val="0"/>
          <c:showCatName val="0"/>
          <c:showSerName val="0"/>
          <c:showPercent val="0"/>
          <c:showBubbleSize val="0"/>
        </c:dLbls>
        <c:axId val="422925240"/>
        <c:axId val="1"/>
      </c:radarChart>
      <c:catAx>
        <c:axId val="42292524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2524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Jérome!$A$99:$A$106</c:f>
              <c:strCache>
                <c:ptCount val="8"/>
                <c:pt idx="0">
                  <c:v>C1.1</c:v>
                </c:pt>
                <c:pt idx="1">
                  <c:v>C1.2</c:v>
                </c:pt>
                <c:pt idx="2">
                  <c:v>C2.1</c:v>
                </c:pt>
                <c:pt idx="3">
                  <c:v>C3.1</c:v>
                </c:pt>
                <c:pt idx="4">
                  <c:v>C3.2</c:v>
                </c:pt>
                <c:pt idx="5">
                  <c:v>C4.1</c:v>
                </c:pt>
                <c:pt idx="6">
                  <c:v>C5.1</c:v>
                </c:pt>
                <c:pt idx="7">
                  <c:v>C5.2</c:v>
                </c:pt>
              </c:strCache>
            </c:strRef>
          </c:cat>
          <c:val>
            <c:numRef>
              <c:f>Jérome!$L$99:$L$106</c:f>
              <c:numCache>
                <c:formatCode>General</c:formatCode>
                <c:ptCount val="8"/>
                <c:pt idx="0">
                  <c:v>1</c:v>
                </c:pt>
                <c:pt idx="1">
                  <c:v>2</c:v>
                </c:pt>
                <c:pt idx="2">
                  <c:v>1</c:v>
                </c:pt>
                <c:pt idx="3">
                  <c:v>2</c:v>
                </c:pt>
                <c:pt idx="4">
                  <c:v>4</c:v>
                </c:pt>
                <c:pt idx="5">
                  <c:v>1</c:v>
                </c:pt>
                <c:pt idx="6">
                  <c:v>2</c:v>
                </c:pt>
                <c:pt idx="7">
                  <c:v>1</c:v>
                </c:pt>
              </c:numCache>
            </c:numRef>
          </c:val>
          <c:extLst>
            <c:ext xmlns:c16="http://schemas.microsoft.com/office/drawing/2014/chart" uri="{C3380CC4-5D6E-409C-BE32-E72D297353CC}">
              <c16:uniqueId val="{00000000-053B-4A46-83D6-B827A5470D19}"/>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053B-4A46-83D6-B827A5470D19}"/>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053B-4A46-83D6-B827A5470D19}"/>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053B-4A46-83D6-B827A5470D19}"/>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053B-4A46-83D6-B827A5470D19}"/>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053B-4A46-83D6-B827A5470D19}"/>
            </c:ext>
          </c:extLst>
        </c:ser>
        <c:dLbls>
          <c:showLegendKey val="0"/>
          <c:showVal val="0"/>
          <c:showCatName val="0"/>
          <c:showSerName val="0"/>
          <c:showPercent val="0"/>
          <c:showBubbleSize val="0"/>
        </c:dLbls>
        <c:axId val="422917040"/>
        <c:axId val="1"/>
      </c:radarChart>
      <c:catAx>
        <c:axId val="42291704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1704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a:t>
            </a:r>
            <a:r>
              <a:rPr lang="fr-FR" sz="1400" b="0" i="0" u="none" strike="noStrike" baseline="0">
                <a:effectLst/>
              </a:rPr>
              <a:t>ACQUISITIONS DES COMPETENCES GENERALES/SOCLE COMMUN EN EPS</a:t>
            </a:r>
            <a:r>
              <a:rPr lang="fr-FR" sz="1400" b="0" i="0" u="none" strike="noStrike" baseline="0"/>
              <a:t> </a:t>
            </a:r>
            <a:r>
              <a:rPr lang="fr-FR"/>
              <a:t> </a:t>
            </a:r>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(Virgile!$A$26,Virgile!$E$26,Virgile!$I$26,Virgile!$M$26,Virgile!$Q$26)</c:f>
              <c:strCache>
                <c:ptCount val="5"/>
                <c:pt idx="0">
                  <c:v>(CG1/D1)</c:v>
                </c:pt>
                <c:pt idx="1">
                  <c:v>(CG2/D2)</c:v>
                </c:pt>
                <c:pt idx="2">
                  <c:v>(CG3/D3)</c:v>
                </c:pt>
                <c:pt idx="3">
                  <c:v>(CG4/D4)</c:v>
                </c:pt>
                <c:pt idx="4">
                  <c:v>(CG5/D5)</c:v>
                </c:pt>
              </c:strCache>
            </c:strRef>
          </c:cat>
          <c:val>
            <c:numRef>
              <c:f>(Virgile!$B$27,Virgile!$F$27,Virgile!$J$27,Virgile!$N$27,Virgile!$R$27)</c:f>
              <c:numCache>
                <c:formatCode>General</c:formatCode>
                <c:ptCount val="5"/>
                <c:pt idx="0">
                  <c:v>3</c:v>
                </c:pt>
                <c:pt idx="1">
                  <c:v>3</c:v>
                </c:pt>
                <c:pt idx="2">
                  <c:v>3</c:v>
                </c:pt>
                <c:pt idx="3">
                  <c:v>3</c:v>
                </c:pt>
                <c:pt idx="4">
                  <c:v>3</c:v>
                </c:pt>
              </c:numCache>
            </c:numRef>
          </c:val>
          <c:extLst>
            <c:ext xmlns:c16="http://schemas.microsoft.com/office/drawing/2014/chart" uri="{C3380CC4-5D6E-409C-BE32-E72D297353CC}">
              <c16:uniqueId val="{00000000-CA26-4382-99B4-F1625A45A119}"/>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(Virgile!$A$26,Virgile!$E$26,Virgile!$I$26,Virgile!$M$26,Virgile!$Q$26)</c:f>
              <c:strCache>
                <c:ptCount val="5"/>
                <c:pt idx="0">
                  <c:v>(CG1/D1)</c:v>
                </c:pt>
                <c:pt idx="1">
                  <c:v>(CG2/D2)</c:v>
                </c:pt>
                <c:pt idx="2">
                  <c:v>(CG3/D3)</c:v>
                </c:pt>
                <c:pt idx="3">
                  <c:v>(CG4/D4)</c:v>
                </c:pt>
                <c:pt idx="4">
                  <c:v>(CG5/D5)</c:v>
                </c:pt>
              </c:strCache>
            </c:strRef>
          </c:cat>
          <c:val>
            <c:numLit>
              <c:formatCode>General</c:formatCode>
              <c:ptCount val="1"/>
              <c:pt idx="0">
                <c:v>0</c:v>
              </c:pt>
            </c:numLit>
          </c:val>
          <c:extLst>
            <c:ext xmlns:c16="http://schemas.microsoft.com/office/drawing/2014/chart" uri="{C3380CC4-5D6E-409C-BE32-E72D297353CC}">
              <c16:uniqueId val="{00000001-CA26-4382-99B4-F1625A45A119}"/>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(Virgile!$A$26,Virgile!$E$26,Virgile!$I$26,Virgile!$M$26,Virgile!$Q$26)</c:f>
              <c:strCache>
                <c:ptCount val="5"/>
                <c:pt idx="0">
                  <c:v>(CG1/D1)</c:v>
                </c:pt>
                <c:pt idx="1">
                  <c:v>(CG2/D2)</c:v>
                </c:pt>
                <c:pt idx="2">
                  <c:v>(CG3/D3)</c:v>
                </c:pt>
                <c:pt idx="3">
                  <c:v>(CG4/D4)</c:v>
                </c:pt>
                <c:pt idx="4">
                  <c:v>(CG5/D5)</c:v>
                </c:pt>
              </c:strCache>
            </c:strRef>
          </c:cat>
          <c:val>
            <c:numLit>
              <c:formatCode>General</c:formatCode>
              <c:ptCount val="1"/>
              <c:pt idx="0">
                <c:v>1</c:v>
              </c:pt>
            </c:numLit>
          </c:val>
          <c:extLst>
            <c:ext xmlns:c16="http://schemas.microsoft.com/office/drawing/2014/chart" uri="{C3380CC4-5D6E-409C-BE32-E72D297353CC}">
              <c16:uniqueId val="{00000002-CA26-4382-99B4-F1625A45A119}"/>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(Virgile!$A$26,Virgile!$E$26,Virgile!$I$26,Virgile!$M$26,Virgile!$Q$26)</c:f>
              <c:strCache>
                <c:ptCount val="5"/>
                <c:pt idx="0">
                  <c:v>(CG1/D1)</c:v>
                </c:pt>
                <c:pt idx="1">
                  <c:v>(CG2/D2)</c:v>
                </c:pt>
                <c:pt idx="2">
                  <c:v>(CG3/D3)</c:v>
                </c:pt>
                <c:pt idx="3">
                  <c:v>(CG4/D4)</c:v>
                </c:pt>
                <c:pt idx="4">
                  <c:v>(CG5/D5)</c:v>
                </c:pt>
              </c:strCache>
            </c:strRef>
          </c:cat>
          <c:val>
            <c:numLit>
              <c:formatCode>General</c:formatCode>
              <c:ptCount val="1"/>
              <c:pt idx="0">
                <c:v>2</c:v>
              </c:pt>
            </c:numLit>
          </c:val>
          <c:extLst>
            <c:ext xmlns:c16="http://schemas.microsoft.com/office/drawing/2014/chart" uri="{C3380CC4-5D6E-409C-BE32-E72D297353CC}">
              <c16:uniqueId val="{00000003-CA26-4382-99B4-F1625A45A119}"/>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(Virgile!$A$26,Virgile!$E$26,Virgile!$I$26,Virgile!$M$26,Virgile!$Q$26)</c:f>
              <c:strCache>
                <c:ptCount val="5"/>
                <c:pt idx="0">
                  <c:v>(CG1/D1)</c:v>
                </c:pt>
                <c:pt idx="1">
                  <c:v>(CG2/D2)</c:v>
                </c:pt>
                <c:pt idx="2">
                  <c:v>(CG3/D3)</c:v>
                </c:pt>
                <c:pt idx="3">
                  <c:v>(CG4/D4)</c:v>
                </c:pt>
                <c:pt idx="4">
                  <c:v>(CG5/D5)</c:v>
                </c:pt>
              </c:strCache>
            </c:strRef>
          </c:cat>
          <c:val>
            <c:numLit>
              <c:formatCode>General</c:formatCode>
              <c:ptCount val="1"/>
              <c:pt idx="0">
                <c:v>3</c:v>
              </c:pt>
            </c:numLit>
          </c:val>
          <c:extLst>
            <c:ext xmlns:c16="http://schemas.microsoft.com/office/drawing/2014/chart" uri="{C3380CC4-5D6E-409C-BE32-E72D297353CC}">
              <c16:uniqueId val="{00000004-CA26-4382-99B4-F1625A45A119}"/>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(Virgile!$A$26,Virgile!$E$26,Virgile!$I$26,Virgile!$M$26,Virgile!$Q$26)</c:f>
              <c:strCache>
                <c:ptCount val="5"/>
                <c:pt idx="0">
                  <c:v>(CG1/D1)</c:v>
                </c:pt>
                <c:pt idx="1">
                  <c:v>(CG2/D2)</c:v>
                </c:pt>
                <c:pt idx="2">
                  <c:v>(CG3/D3)</c:v>
                </c:pt>
                <c:pt idx="3">
                  <c:v>(CG4/D4)</c:v>
                </c:pt>
                <c:pt idx="4">
                  <c:v>(CG5/D5)</c:v>
                </c:pt>
              </c:strCache>
            </c:strRef>
          </c:cat>
          <c:val>
            <c:numLit>
              <c:formatCode>General</c:formatCode>
              <c:ptCount val="1"/>
              <c:pt idx="0">
                <c:v>4</c:v>
              </c:pt>
            </c:numLit>
          </c:val>
          <c:extLst>
            <c:ext xmlns:c16="http://schemas.microsoft.com/office/drawing/2014/chart" uri="{C3380CC4-5D6E-409C-BE32-E72D297353CC}">
              <c16:uniqueId val="{00000005-CA26-4382-99B4-F1625A45A119}"/>
            </c:ext>
          </c:extLst>
        </c:ser>
        <c:dLbls>
          <c:showLegendKey val="0"/>
          <c:showVal val="0"/>
          <c:showCatName val="0"/>
          <c:showSerName val="0"/>
          <c:showPercent val="0"/>
          <c:showBubbleSize val="0"/>
        </c:dLbls>
        <c:axId val="423193216"/>
        <c:axId val="1"/>
      </c:radarChart>
      <c:catAx>
        <c:axId val="423193216"/>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rnd"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193216"/>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Virgile!$A$55:$A$64</c:f>
              <c:strCache>
                <c:ptCount val="10"/>
                <c:pt idx="0">
                  <c:v>C1.1</c:v>
                </c:pt>
                <c:pt idx="1">
                  <c:v>C1.2</c:v>
                </c:pt>
                <c:pt idx="2">
                  <c:v>C1.3</c:v>
                </c:pt>
                <c:pt idx="3">
                  <c:v>C1.4</c:v>
                </c:pt>
                <c:pt idx="4">
                  <c:v>C2.1</c:v>
                </c:pt>
                <c:pt idx="5">
                  <c:v>C2.2</c:v>
                </c:pt>
                <c:pt idx="6">
                  <c:v>C2.3</c:v>
                </c:pt>
                <c:pt idx="7">
                  <c:v>C3.1</c:v>
                </c:pt>
                <c:pt idx="8">
                  <c:v>C3.2</c:v>
                </c:pt>
                <c:pt idx="9">
                  <c:v>C3.3</c:v>
                </c:pt>
              </c:strCache>
            </c:strRef>
          </c:cat>
          <c:val>
            <c:numRef>
              <c:f>Virgile!$L$55:$L$64</c:f>
              <c:numCache>
                <c:formatCode>General</c:formatCode>
                <c:ptCount val="10"/>
                <c:pt idx="0">
                  <c:v>3</c:v>
                </c:pt>
                <c:pt idx="1">
                  <c:v>2</c:v>
                </c:pt>
                <c:pt idx="2">
                  <c:v>3</c:v>
                </c:pt>
                <c:pt idx="3">
                  <c:v>2</c:v>
                </c:pt>
                <c:pt idx="4">
                  <c:v>4</c:v>
                </c:pt>
                <c:pt idx="5">
                  <c:v>1</c:v>
                </c:pt>
                <c:pt idx="6">
                  <c:v>1</c:v>
                </c:pt>
                <c:pt idx="7">
                  <c:v>1</c:v>
                </c:pt>
                <c:pt idx="8">
                  <c:v>2</c:v>
                </c:pt>
                <c:pt idx="9">
                  <c:v>4</c:v>
                </c:pt>
              </c:numCache>
            </c:numRef>
          </c:val>
          <c:extLst>
            <c:ext xmlns:c16="http://schemas.microsoft.com/office/drawing/2014/chart" uri="{C3380CC4-5D6E-409C-BE32-E72D297353CC}">
              <c16:uniqueId val="{00000000-01B7-4E14-9DA6-89FDB6C88A7E}"/>
            </c:ext>
          </c:extLst>
        </c:ser>
        <c:dLbls>
          <c:showLegendKey val="0"/>
          <c:showVal val="0"/>
          <c:showCatName val="0"/>
          <c:showSerName val="0"/>
          <c:showPercent val="0"/>
          <c:showBubbleSize val="0"/>
        </c:dLbls>
        <c:axId val="423201416"/>
        <c:axId val="1"/>
      </c:radarChart>
      <c:catAx>
        <c:axId val="423201416"/>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201416"/>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Virgile!$A$78:$A$84</c:f>
              <c:strCache>
                <c:ptCount val="7"/>
                <c:pt idx="0">
                  <c:v>C1.1</c:v>
                </c:pt>
                <c:pt idx="1">
                  <c:v>C1.2</c:v>
                </c:pt>
                <c:pt idx="2">
                  <c:v>C2.1</c:v>
                </c:pt>
                <c:pt idx="3">
                  <c:v>C3.1</c:v>
                </c:pt>
                <c:pt idx="4">
                  <c:v>C3.2</c:v>
                </c:pt>
                <c:pt idx="5">
                  <c:v>C4.1</c:v>
                </c:pt>
                <c:pt idx="6">
                  <c:v>C4.2</c:v>
                </c:pt>
              </c:strCache>
            </c:strRef>
          </c:cat>
          <c:val>
            <c:numRef>
              <c:f>Virgile!$L$78:$L$84</c:f>
              <c:numCache>
                <c:formatCode>General</c:formatCode>
                <c:ptCount val="7"/>
                <c:pt idx="0">
                  <c:v>1</c:v>
                </c:pt>
                <c:pt idx="1">
                  <c:v>0</c:v>
                </c:pt>
                <c:pt idx="2">
                  <c:v>2</c:v>
                </c:pt>
                <c:pt idx="3">
                  <c:v>0</c:v>
                </c:pt>
                <c:pt idx="4">
                  <c:v>0</c:v>
                </c:pt>
                <c:pt idx="5">
                  <c:v>0</c:v>
                </c:pt>
                <c:pt idx="6">
                  <c:v>3</c:v>
                </c:pt>
              </c:numCache>
            </c:numRef>
          </c:val>
          <c:extLst>
            <c:ext xmlns:c16="http://schemas.microsoft.com/office/drawing/2014/chart" uri="{C3380CC4-5D6E-409C-BE32-E72D297353CC}">
              <c16:uniqueId val="{00000000-EF28-49AA-8209-048553A5720D}"/>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EF28-49AA-8209-048553A5720D}"/>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EF28-49AA-8209-048553A5720D}"/>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EF28-49AA-8209-048553A5720D}"/>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EF28-49AA-8209-048553A5720D}"/>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EF28-49AA-8209-048553A5720D}"/>
            </c:ext>
          </c:extLst>
        </c:ser>
        <c:dLbls>
          <c:showLegendKey val="0"/>
          <c:showVal val="0"/>
          <c:showCatName val="0"/>
          <c:showSerName val="0"/>
          <c:showPercent val="0"/>
          <c:showBubbleSize val="0"/>
        </c:dLbls>
        <c:axId val="423206992"/>
        <c:axId val="1"/>
      </c:radarChart>
      <c:catAx>
        <c:axId val="423206992"/>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206992"/>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Virgile!$A$99:$A$106</c:f>
              <c:strCache>
                <c:ptCount val="8"/>
                <c:pt idx="0">
                  <c:v>C1.1</c:v>
                </c:pt>
                <c:pt idx="1">
                  <c:v>C1.2</c:v>
                </c:pt>
                <c:pt idx="2">
                  <c:v>C2.1</c:v>
                </c:pt>
                <c:pt idx="3">
                  <c:v>C3.1</c:v>
                </c:pt>
                <c:pt idx="4">
                  <c:v>C3.2</c:v>
                </c:pt>
                <c:pt idx="5">
                  <c:v>C4.1</c:v>
                </c:pt>
                <c:pt idx="6">
                  <c:v>C5.1</c:v>
                </c:pt>
                <c:pt idx="7">
                  <c:v>C5.2</c:v>
                </c:pt>
              </c:strCache>
            </c:strRef>
          </c:cat>
          <c:val>
            <c:numRef>
              <c:f>Virgile!$L$99:$L$106</c:f>
              <c:numCache>
                <c:formatCode>General</c:formatCode>
                <c:ptCount val="8"/>
                <c:pt idx="0">
                  <c:v>1</c:v>
                </c:pt>
                <c:pt idx="1">
                  <c:v>2</c:v>
                </c:pt>
                <c:pt idx="2">
                  <c:v>1</c:v>
                </c:pt>
                <c:pt idx="3">
                  <c:v>3</c:v>
                </c:pt>
                <c:pt idx="4">
                  <c:v>4</c:v>
                </c:pt>
                <c:pt idx="5">
                  <c:v>3</c:v>
                </c:pt>
                <c:pt idx="6">
                  <c:v>3</c:v>
                </c:pt>
                <c:pt idx="7">
                  <c:v>3</c:v>
                </c:pt>
              </c:numCache>
            </c:numRef>
          </c:val>
          <c:extLst>
            <c:ext xmlns:c16="http://schemas.microsoft.com/office/drawing/2014/chart" uri="{C3380CC4-5D6E-409C-BE32-E72D297353CC}">
              <c16:uniqueId val="{00000000-3C2F-42B0-8B22-8D63E16C4FF2}"/>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3C2F-42B0-8B22-8D63E16C4FF2}"/>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3C2F-42B0-8B22-8D63E16C4FF2}"/>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3C2F-42B0-8B22-8D63E16C4FF2}"/>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3C2F-42B0-8B22-8D63E16C4FF2}"/>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3C2F-42B0-8B22-8D63E16C4FF2}"/>
            </c:ext>
          </c:extLst>
        </c:ser>
        <c:dLbls>
          <c:showLegendKey val="0"/>
          <c:showVal val="0"/>
          <c:showCatName val="0"/>
          <c:showSerName val="0"/>
          <c:showPercent val="0"/>
          <c:showBubbleSize val="0"/>
        </c:dLbls>
        <c:axId val="423206336"/>
        <c:axId val="1"/>
      </c:radarChart>
      <c:catAx>
        <c:axId val="423206336"/>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206336"/>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Michelle!$A$55:$A$64</c:f>
              <c:strCache>
                <c:ptCount val="10"/>
                <c:pt idx="0">
                  <c:v>C1.1</c:v>
                </c:pt>
                <c:pt idx="1">
                  <c:v>C1.2</c:v>
                </c:pt>
                <c:pt idx="2">
                  <c:v>C1.3</c:v>
                </c:pt>
                <c:pt idx="3">
                  <c:v>C1.4</c:v>
                </c:pt>
                <c:pt idx="4">
                  <c:v>C2.1</c:v>
                </c:pt>
                <c:pt idx="5">
                  <c:v>C2.2</c:v>
                </c:pt>
                <c:pt idx="6">
                  <c:v>C2.3</c:v>
                </c:pt>
                <c:pt idx="7">
                  <c:v>C3.1</c:v>
                </c:pt>
                <c:pt idx="8">
                  <c:v>C3.2</c:v>
                </c:pt>
                <c:pt idx="9">
                  <c:v>C3.3</c:v>
                </c:pt>
              </c:strCache>
            </c:strRef>
          </c:cat>
          <c:val>
            <c:numRef>
              <c:f>Michelle!$L$55:$L$64</c:f>
              <c:numCache>
                <c:formatCode>General</c:formatCode>
                <c:ptCount val="10"/>
                <c:pt idx="0">
                  <c:v>3</c:v>
                </c:pt>
                <c:pt idx="1">
                  <c:v>2</c:v>
                </c:pt>
                <c:pt idx="2">
                  <c:v>3</c:v>
                </c:pt>
                <c:pt idx="3">
                  <c:v>3</c:v>
                </c:pt>
                <c:pt idx="4">
                  <c:v>4</c:v>
                </c:pt>
                <c:pt idx="5">
                  <c:v>1</c:v>
                </c:pt>
                <c:pt idx="6">
                  <c:v>1</c:v>
                </c:pt>
                <c:pt idx="7">
                  <c:v>1</c:v>
                </c:pt>
                <c:pt idx="8">
                  <c:v>4</c:v>
                </c:pt>
                <c:pt idx="9">
                  <c:v>4</c:v>
                </c:pt>
              </c:numCache>
            </c:numRef>
          </c:val>
          <c:extLst>
            <c:ext xmlns:c16="http://schemas.microsoft.com/office/drawing/2014/chart" uri="{C3380CC4-5D6E-409C-BE32-E72D297353CC}">
              <c16:uniqueId val="{00000000-6243-406F-8C1A-36C9689E8D22}"/>
            </c:ext>
          </c:extLst>
        </c:ser>
        <c:dLbls>
          <c:showLegendKey val="0"/>
          <c:showVal val="0"/>
          <c:showCatName val="0"/>
          <c:showSerName val="0"/>
          <c:showPercent val="0"/>
          <c:showBubbleSize val="0"/>
        </c:dLbls>
        <c:axId val="422918680"/>
        <c:axId val="1"/>
      </c:radarChart>
      <c:catAx>
        <c:axId val="42291868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1868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Michelle!$A$78:$A$84</c:f>
              <c:strCache>
                <c:ptCount val="7"/>
                <c:pt idx="0">
                  <c:v>C1.1</c:v>
                </c:pt>
                <c:pt idx="1">
                  <c:v>C1.2</c:v>
                </c:pt>
                <c:pt idx="2">
                  <c:v>C2.1</c:v>
                </c:pt>
                <c:pt idx="3">
                  <c:v>C3.1</c:v>
                </c:pt>
                <c:pt idx="4">
                  <c:v>C3.2</c:v>
                </c:pt>
                <c:pt idx="5">
                  <c:v>C4.1</c:v>
                </c:pt>
                <c:pt idx="6">
                  <c:v>C4.2</c:v>
                </c:pt>
              </c:strCache>
            </c:strRef>
          </c:cat>
          <c:val>
            <c:numRef>
              <c:f>Michelle!$L$78:$L$84</c:f>
              <c:numCache>
                <c:formatCode>General</c:formatCode>
                <c:ptCount val="7"/>
                <c:pt idx="0">
                  <c:v>0</c:v>
                </c:pt>
                <c:pt idx="1">
                  <c:v>1</c:v>
                </c:pt>
                <c:pt idx="2">
                  <c:v>2</c:v>
                </c:pt>
                <c:pt idx="3">
                  <c:v>0</c:v>
                </c:pt>
                <c:pt idx="4">
                  <c:v>3</c:v>
                </c:pt>
                <c:pt idx="5">
                  <c:v>3</c:v>
                </c:pt>
                <c:pt idx="6">
                  <c:v>2</c:v>
                </c:pt>
              </c:numCache>
            </c:numRef>
          </c:val>
          <c:extLst>
            <c:ext xmlns:c16="http://schemas.microsoft.com/office/drawing/2014/chart" uri="{C3380CC4-5D6E-409C-BE32-E72D297353CC}">
              <c16:uniqueId val="{00000000-1790-4119-8F0F-3BF72E9FF111}"/>
            </c:ext>
          </c:extLst>
        </c:ser>
        <c:dLbls>
          <c:showLegendKey val="0"/>
          <c:showVal val="0"/>
          <c:showCatName val="0"/>
          <c:showSerName val="0"/>
          <c:showPercent val="0"/>
          <c:showBubbleSize val="0"/>
        </c:dLbls>
        <c:axId val="422928848"/>
        <c:axId val="1"/>
      </c:radarChart>
      <c:catAx>
        <c:axId val="422928848"/>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28848"/>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Michelle!$A$99:$A$106</c:f>
              <c:strCache>
                <c:ptCount val="8"/>
                <c:pt idx="0">
                  <c:v>C1.1</c:v>
                </c:pt>
                <c:pt idx="1">
                  <c:v>C1.2</c:v>
                </c:pt>
                <c:pt idx="2">
                  <c:v>C2.1</c:v>
                </c:pt>
                <c:pt idx="3">
                  <c:v>C3.1</c:v>
                </c:pt>
                <c:pt idx="4">
                  <c:v>C3.2</c:v>
                </c:pt>
                <c:pt idx="5">
                  <c:v>C4.1</c:v>
                </c:pt>
                <c:pt idx="6">
                  <c:v>C5.1</c:v>
                </c:pt>
                <c:pt idx="7">
                  <c:v>C5.2</c:v>
                </c:pt>
              </c:strCache>
            </c:strRef>
          </c:cat>
          <c:val>
            <c:numRef>
              <c:f>Michelle!$L$99:$L$106</c:f>
              <c:numCache>
                <c:formatCode>General</c:formatCode>
                <c:ptCount val="8"/>
                <c:pt idx="0">
                  <c:v>2</c:v>
                </c:pt>
                <c:pt idx="1">
                  <c:v>3</c:v>
                </c:pt>
                <c:pt idx="2">
                  <c:v>3</c:v>
                </c:pt>
                <c:pt idx="3">
                  <c:v>1</c:v>
                </c:pt>
                <c:pt idx="4">
                  <c:v>2</c:v>
                </c:pt>
                <c:pt idx="5">
                  <c:v>3</c:v>
                </c:pt>
                <c:pt idx="6">
                  <c:v>3</c:v>
                </c:pt>
                <c:pt idx="7">
                  <c:v>4</c:v>
                </c:pt>
              </c:numCache>
            </c:numRef>
          </c:val>
          <c:extLst>
            <c:ext xmlns:c16="http://schemas.microsoft.com/office/drawing/2014/chart" uri="{C3380CC4-5D6E-409C-BE32-E72D297353CC}">
              <c16:uniqueId val="{00000000-B9CF-4DB4-834C-A3637BFCE873}"/>
            </c:ext>
          </c:extLst>
        </c:ser>
        <c:dLbls>
          <c:showLegendKey val="0"/>
          <c:showVal val="0"/>
          <c:showCatName val="0"/>
          <c:showSerName val="0"/>
          <c:showPercent val="0"/>
          <c:showBubbleSize val="0"/>
        </c:dLbls>
        <c:axId val="422929504"/>
        <c:axId val="1"/>
      </c:radarChart>
      <c:catAx>
        <c:axId val="422929504"/>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29504"/>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Estelle!$A$56:$A$65</c:f>
              <c:strCache>
                <c:ptCount val="10"/>
                <c:pt idx="0">
                  <c:v>C1.1</c:v>
                </c:pt>
                <c:pt idx="1">
                  <c:v>C1.2</c:v>
                </c:pt>
                <c:pt idx="2">
                  <c:v>C1.3</c:v>
                </c:pt>
                <c:pt idx="3">
                  <c:v>C1.4</c:v>
                </c:pt>
                <c:pt idx="4">
                  <c:v>C2.1</c:v>
                </c:pt>
                <c:pt idx="5">
                  <c:v>C2.2</c:v>
                </c:pt>
                <c:pt idx="6">
                  <c:v>C2.3</c:v>
                </c:pt>
                <c:pt idx="7">
                  <c:v>C3.1</c:v>
                </c:pt>
                <c:pt idx="8">
                  <c:v>C3.2</c:v>
                </c:pt>
                <c:pt idx="9">
                  <c:v>C3.3</c:v>
                </c:pt>
              </c:strCache>
            </c:strRef>
          </c:cat>
          <c:val>
            <c:numRef>
              <c:f>Estelle!$L$56:$L$65</c:f>
              <c:numCache>
                <c:formatCode>General</c:formatCode>
                <c:ptCount val="10"/>
                <c:pt idx="0">
                  <c:v>0</c:v>
                </c:pt>
                <c:pt idx="1">
                  <c:v>0</c:v>
                </c:pt>
                <c:pt idx="2">
                  <c:v>0</c:v>
                </c:pt>
                <c:pt idx="3">
                  <c:v>3</c:v>
                </c:pt>
                <c:pt idx="4">
                  <c:v>2</c:v>
                </c:pt>
                <c:pt idx="5">
                  <c:v>4</c:v>
                </c:pt>
                <c:pt idx="6">
                  <c:v>1</c:v>
                </c:pt>
                <c:pt idx="7">
                  <c:v>1</c:v>
                </c:pt>
                <c:pt idx="8">
                  <c:v>2</c:v>
                </c:pt>
                <c:pt idx="9">
                  <c:v>4</c:v>
                </c:pt>
              </c:numCache>
            </c:numRef>
          </c:val>
          <c:extLst>
            <c:ext xmlns:c16="http://schemas.microsoft.com/office/drawing/2014/chart" uri="{C3380CC4-5D6E-409C-BE32-E72D297353CC}">
              <c16:uniqueId val="{00000000-B83D-4983-8017-58364E91AD0C}"/>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B83D-4983-8017-58364E91AD0C}"/>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B83D-4983-8017-58364E91AD0C}"/>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B83D-4983-8017-58364E91AD0C}"/>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B83D-4983-8017-58364E91AD0C}"/>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B83D-4983-8017-58364E91AD0C}"/>
            </c:ext>
          </c:extLst>
        </c:ser>
        <c:dLbls>
          <c:showLegendKey val="0"/>
          <c:showVal val="0"/>
          <c:showCatName val="0"/>
          <c:showSerName val="0"/>
          <c:showPercent val="0"/>
          <c:showBubbleSize val="0"/>
        </c:dLbls>
        <c:axId val="311632360"/>
        <c:axId val="1"/>
      </c:radarChart>
      <c:catAx>
        <c:axId val="31163236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3236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ACQUISITIONS DES COMPETENCES GENERALES/SOCLE COMMUN EN EPS  </a:t>
            </a:r>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(Michelle!$A$26,Michelle!$E$26,Michelle!$I$26,Michelle!$M$26,Michelle!$Q$26)</c:f>
              <c:strCache>
                <c:ptCount val="5"/>
                <c:pt idx="0">
                  <c:v>(CG1/D1)</c:v>
                </c:pt>
                <c:pt idx="1">
                  <c:v>(CG2/D2)</c:v>
                </c:pt>
                <c:pt idx="2">
                  <c:v>(CG3/D3)</c:v>
                </c:pt>
                <c:pt idx="3">
                  <c:v>(CG4/D4)</c:v>
                </c:pt>
                <c:pt idx="4">
                  <c:v>(CG5/D5)</c:v>
                </c:pt>
              </c:strCache>
            </c:strRef>
          </c:cat>
          <c:val>
            <c:numRef>
              <c:f>(Michelle!$B$27,Michelle!$F$27,Michelle!$J$27,Michelle!$N$27,Michelle!$R$27)</c:f>
              <c:numCache>
                <c:formatCode>General</c:formatCode>
                <c:ptCount val="5"/>
                <c:pt idx="0">
                  <c:v>2</c:v>
                </c:pt>
                <c:pt idx="1">
                  <c:v>3</c:v>
                </c:pt>
                <c:pt idx="2">
                  <c:v>3</c:v>
                </c:pt>
                <c:pt idx="3">
                  <c:v>3</c:v>
                </c:pt>
                <c:pt idx="4">
                  <c:v>2</c:v>
                </c:pt>
              </c:numCache>
            </c:numRef>
          </c:val>
          <c:extLst>
            <c:ext xmlns:c16="http://schemas.microsoft.com/office/drawing/2014/chart" uri="{C3380CC4-5D6E-409C-BE32-E72D297353CC}">
              <c16:uniqueId val="{00000000-D622-46C3-A67F-7CCB2C6AA696}"/>
            </c:ext>
          </c:extLst>
        </c:ser>
        <c:ser>
          <c:idx val="1"/>
          <c:order val="1"/>
          <c:tx>
            <c:v>0</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D622-46C3-A67F-7CCB2C6AA696}"/>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D622-46C3-A67F-7CCB2C6AA696}"/>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D622-46C3-A67F-7CCB2C6AA696}"/>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D622-46C3-A67F-7CCB2C6AA696}"/>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D622-46C3-A67F-7CCB2C6AA696}"/>
            </c:ext>
          </c:extLst>
        </c:ser>
        <c:dLbls>
          <c:showLegendKey val="0"/>
          <c:showVal val="0"/>
          <c:showCatName val="0"/>
          <c:showSerName val="0"/>
          <c:showPercent val="0"/>
          <c:showBubbleSize val="0"/>
        </c:dLbls>
        <c:axId val="423197808"/>
        <c:axId val="1"/>
      </c:radarChart>
      <c:catAx>
        <c:axId val="423197808"/>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1978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a:t>
            </a:r>
            <a:r>
              <a:rPr lang="fr-FR" sz="1400" b="0" i="0" u="none" strike="noStrike" baseline="0">
                <a:effectLst/>
              </a:rPr>
              <a:t>ACQUISITIONS DES COMPETENCES GENERALES/SOCLE COMMUN EN EPS</a:t>
            </a:r>
            <a:r>
              <a:rPr lang="fr-FR" sz="1400" b="0" i="0" u="none" strike="noStrike" baseline="0"/>
              <a:t> </a:t>
            </a:r>
            <a:r>
              <a:rPr lang="fr-FR"/>
              <a:t> </a:t>
            </a:r>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(Etc.!$A$26,Etc.!$E$26,Etc.!$I$26,Etc.!$M$26,Etc.!$Q$26)</c:f>
              <c:strCache>
                <c:ptCount val="5"/>
                <c:pt idx="0">
                  <c:v>(CG1/D1)</c:v>
                </c:pt>
                <c:pt idx="1">
                  <c:v>(CG2/D2)</c:v>
                </c:pt>
                <c:pt idx="2">
                  <c:v>(CG3/D3)</c:v>
                </c:pt>
                <c:pt idx="3">
                  <c:v>(CG4/D4)</c:v>
                </c:pt>
                <c:pt idx="4">
                  <c:v>(CG5/D5)</c:v>
                </c:pt>
              </c:strCache>
            </c:strRef>
          </c:cat>
          <c:val>
            <c:numRef>
              <c:f>(Etc.!$B$27,Etc.!$F$27,Etc.!$J$27,Etc.!$N$27,Etc.!$R$27)</c:f>
              <c:numCache>
                <c:formatCode>General</c:formatCode>
                <c:ptCount val="5"/>
                <c:pt idx="0">
                  <c:v>3</c:v>
                </c:pt>
                <c:pt idx="1">
                  <c:v>4</c:v>
                </c:pt>
                <c:pt idx="2">
                  <c:v>3</c:v>
                </c:pt>
                <c:pt idx="3">
                  <c:v>3</c:v>
                </c:pt>
                <c:pt idx="4">
                  <c:v>4</c:v>
                </c:pt>
              </c:numCache>
            </c:numRef>
          </c:val>
          <c:extLst>
            <c:ext xmlns:c16="http://schemas.microsoft.com/office/drawing/2014/chart" uri="{C3380CC4-5D6E-409C-BE32-E72D297353CC}">
              <c16:uniqueId val="{00000000-BC41-4F80-9BA9-0B4A7135F7B4}"/>
            </c:ext>
          </c:extLst>
        </c:ser>
        <c:dLbls>
          <c:showLegendKey val="0"/>
          <c:showVal val="0"/>
          <c:showCatName val="0"/>
          <c:showSerName val="0"/>
          <c:showPercent val="0"/>
          <c:showBubbleSize val="0"/>
        </c:dLbls>
        <c:axId val="422346480"/>
        <c:axId val="1"/>
      </c:radarChart>
      <c:catAx>
        <c:axId val="42234648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rnd"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34648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Etc.!$A$55:$A$64</c:f>
              <c:strCache>
                <c:ptCount val="10"/>
                <c:pt idx="0">
                  <c:v>C1.1</c:v>
                </c:pt>
                <c:pt idx="1">
                  <c:v>C1.2</c:v>
                </c:pt>
                <c:pt idx="2">
                  <c:v>C1.3</c:v>
                </c:pt>
                <c:pt idx="3">
                  <c:v>C1.4</c:v>
                </c:pt>
                <c:pt idx="4">
                  <c:v>C2.1</c:v>
                </c:pt>
                <c:pt idx="5">
                  <c:v>C2.2</c:v>
                </c:pt>
                <c:pt idx="6">
                  <c:v>C2.3</c:v>
                </c:pt>
                <c:pt idx="7">
                  <c:v>C3.1</c:v>
                </c:pt>
                <c:pt idx="8">
                  <c:v>C3.2</c:v>
                </c:pt>
                <c:pt idx="9">
                  <c:v>C3.3</c:v>
                </c:pt>
              </c:strCache>
            </c:strRef>
          </c:cat>
          <c:val>
            <c:numRef>
              <c:f>Etc.!$L$55:$L$64</c:f>
              <c:numCache>
                <c:formatCode>General</c:formatCode>
                <c:ptCount val="10"/>
                <c:pt idx="0">
                  <c:v>3</c:v>
                </c:pt>
                <c:pt idx="1">
                  <c:v>2</c:v>
                </c:pt>
                <c:pt idx="2">
                  <c:v>3</c:v>
                </c:pt>
                <c:pt idx="3">
                  <c:v>2</c:v>
                </c:pt>
                <c:pt idx="4">
                  <c:v>4</c:v>
                </c:pt>
                <c:pt idx="5">
                  <c:v>1</c:v>
                </c:pt>
                <c:pt idx="6">
                  <c:v>1</c:v>
                </c:pt>
                <c:pt idx="7">
                  <c:v>1</c:v>
                </c:pt>
                <c:pt idx="8">
                  <c:v>4</c:v>
                </c:pt>
                <c:pt idx="9">
                  <c:v>4</c:v>
                </c:pt>
              </c:numCache>
            </c:numRef>
          </c:val>
          <c:extLst>
            <c:ext xmlns:c16="http://schemas.microsoft.com/office/drawing/2014/chart" uri="{C3380CC4-5D6E-409C-BE32-E72D297353CC}">
              <c16:uniqueId val="{00000000-ADC1-4D2E-9016-9010D7605869}"/>
            </c:ext>
          </c:extLst>
        </c:ser>
        <c:dLbls>
          <c:showLegendKey val="0"/>
          <c:showVal val="0"/>
          <c:showCatName val="0"/>
          <c:showSerName val="0"/>
          <c:showPercent val="0"/>
          <c:showBubbleSize val="0"/>
        </c:dLbls>
        <c:axId val="311638264"/>
        <c:axId val="1"/>
      </c:radarChart>
      <c:catAx>
        <c:axId val="311638264"/>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38264"/>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Etc.!$A$78:$A$84</c:f>
              <c:strCache>
                <c:ptCount val="7"/>
                <c:pt idx="0">
                  <c:v>C1.1</c:v>
                </c:pt>
                <c:pt idx="1">
                  <c:v>C1.2</c:v>
                </c:pt>
                <c:pt idx="2">
                  <c:v>C2.1</c:v>
                </c:pt>
                <c:pt idx="3">
                  <c:v>C3.1</c:v>
                </c:pt>
                <c:pt idx="4">
                  <c:v>C3.2</c:v>
                </c:pt>
                <c:pt idx="5">
                  <c:v>C4.1</c:v>
                </c:pt>
                <c:pt idx="6">
                  <c:v>C4.2</c:v>
                </c:pt>
              </c:strCache>
            </c:strRef>
          </c:cat>
          <c:val>
            <c:numRef>
              <c:f>Etc.!$L$78:$L$84</c:f>
              <c:numCache>
                <c:formatCode>General</c:formatCode>
                <c:ptCount val="7"/>
                <c:pt idx="0">
                  <c:v>0</c:v>
                </c:pt>
                <c:pt idx="1">
                  <c:v>3</c:v>
                </c:pt>
                <c:pt idx="2">
                  <c:v>3</c:v>
                </c:pt>
                <c:pt idx="3">
                  <c:v>4</c:v>
                </c:pt>
                <c:pt idx="4">
                  <c:v>3</c:v>
                </c:pt>
                <c:pt idx="5">
                  <c:v>2</c:v>
                </c:pt>
                <c:pt idx="6">
                  <c:v>1</c:v>
                </c:pt>
              </c:numCache>
            </c:numRef>
          </c:val>
          <c:extLst>
            <c:ext xmlns:c16="http://schemas.microsoft.com/office/drawing/2014/chart" uri="{C3380CC4-5D6E-409C-BE32-E72D297353CC}">
              <c16:uniqueId val="{00000000-416A-4758-A4C1-8CBF46D2B5D6}"/>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416A-4758-A4C1-8CBF46D2B5D6}"/>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416A-4758-A4C1-8CBF46D2B5D6}"/>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416A-4758-A4C1-8CBF46D2B5D6}"/>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416A-4758-A4C1-8CBF46D2B5D6}"/>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416A-4758-A4C1-8CBF46D2B5D6}"/>
            </c:ext>
          </c:extLst>
        </c:ser>
        <c:dLbls>
          <c:showLegendKey val="0"/>
          <c:showVal val="0"/>
          <c:showCatName val="0"/>
          <c:showSerName val="0"/>
          <c:showPercent val="0"/>
          <c:showBubbleSize val="0"/>
        </c:dLbls>
        <c:axId val="311644168"/>
        <c:axId val="1"/>
      </c:radarChart>
      <c:catAx>
        <c:axId val="311644168"/>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44168"/>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Etc.!$A$99:$A$106</c:f>
              <c:strCache>
                <c:ptCount val="8"/>
                <c:pt idx="0">
                  <c:v>C1.1</c:v>
                </c:pt>
                <c:pt idx="1">
                  <c:v>C1.2</c:v>
                </c:pt>
                <c:pt idx="2">
                  <c:v>C2.1</c:v>
                </c:pt>
                <c:pt idx="3">
                  <c:v>C3.1</c:v>
                </c:pt>
                <c:pt idx="4">
                  <c:v>C3.2</c:v>
                </c:pt>
                <c:pt idx="5">
                  <c:v>C4.1</c:v>
                </c:pt>
                <c:pt idx="6">
                  <c:v>C5.1</c:v>
                </c:pt>
                <c:pt idx="7">
                  <c:v>C5.2</c:v>
                </c:pt>
              </c:strCache>
            </c:strRef>
          </c:cat>
          <c:val>
            <c:numRef>
              <c:f>Etc.!$L$99:$L$106</c:f>
              <c:numCache>
                <c:formatCode>General</c:formatCode>
                <c:ptCount val="8"/>
                <c:pt idx="0">
                  <c:v>1</c:v>
                </c:pt>
                <c:pt idx="1">
                  <c:v>4</c:v>
                </c:pt>
                <c:pt idx="2">
                  <c:v>3</c:v>
                </c:pt>
                <c:pt idx="3">
                  <c:v>4</c:v>
                </c:pt>
                <c:pt idx="4">
                  <c:v>4</c:v>
                </c:pt>
                <c:pt idx="5">
                  <c:v>2</c:v>
                </c:pt>
                <c:pt idx="6">
                  <c:v>3</c:v>
                </c:pt>
                <c:pt idx="7">
                  <c:v>3</c:v>
                </c:pt>
              </c:numCache>
            </c:numRef>
          </c:val>
          <c:extLst>
            <c:ext xmlns:c16="http://schemas.microsoft.com/office/drawing/2014/chart" uri="{C3380CC4-5D6E-409C-BE32-E72D297353CC}">
              <c16:uniqueId val="{00000000-B859-4674-8772-5A5207F02752}"/>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B859-4674-8772-5A5207F02752}"/>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B859-4674-8772-5A5207F02752}"/>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B859-4674-8772-5A5207F02752}"/>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B859-4674-8772-5A5207F02752}"/>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B859-4674-8772-5A5207F02752}"/>
            </c:ext>
          </c:extLst>
        </c:ser>
        <c:dLbls>
          <c:showLegendKey val="0"/>
          <c:showVal val="0"/>
          <c:showCatName val="0"/>
          <c:showSerName val="0"/>
          <c:showPercent val="0"/>
          <c:showBubbleSize val="0"/>
        </c:dLbls>
        <c:axId val="311640232"/>
        <c:axId val="1"/>
      </c:radarChart>
      <c:catAx>
        <c:axId val="311640232"/>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40232"/>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Estelle!$A$79:$A$85</c:f>
              <c:strCache>
                <c:ptCount val="7"/>
                <c:pt idx="0">
                  <c:v>C1.1</c:v>
                </c:pt>
                <c:pt idx="1">
                  <c:v>C1.2</c:v>
                </c:pt>
                <c:pt idx="2">
                  <c:v>C2.1</c:v>
                </c:pt>
                <c:pt idx="3">
                  <c:v>C3.1</c:v>
                </c:pt>
                <c:pt idx="4">
                  <c:v>C3.2</c:v>
                </c:pt>
                <c:pt idx="5">
                  <c:v>C4.1</c:v>
                </c:pt>
                <c:pt idx="6">
                  <c:v>C4.2</c:v>
                </c:pt>
              </c:strCache>
            </c:strRef>
          </c:cat>
          <c:val>
            <c:numRef>
              <c:f>Estelle!$L$79:$L$85</c:f>
              <c:numCache>
                <c:formatCode>General</c:formatCode>
                <c:ptCount val="7"/>
                <c:pt idx="0">
                  <c:v>0</c:v>
                </c:pt>
                <c:pt idx="1">
                  <c:v>0</c:v>
                </c:pt>
                <c:pt idx="2">
                  <c:v>3</c:v>
                </c:pt>
                <c:pt idx="3">
                  <c:v>0</c:v>
                </c:pt>
                <c:pt idx="4">
                  <c:v>0</c:v>
                </c:pt>
                <c:pt idx="5">
                  <c:v>4</c:v>
                </c:pt>
                <c:pt idx="6">
                  <c:v>0</c:v>
                </c:pt>
              </c:numCache>
            </c:numRef>
          </c:val>
          <c:extLst>
            <c:ext xmlns:c16="http://schemas.microsoft.com/office/drawing/2014/chart" uri="{C3380CC4-5D6E-409C-BE32-E72D297353CC}">
              <c16:uniqueId val="{00000000-8BF8-4A34-BEC8-DEB9DA8F9265}"/>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8BF8-4A34-BEC8-DEB9DA8F9265}"/>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8BF8-4A34-BEC8-DEB9DA8F9265}"/>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8BF8-4A34-BEC8-DEB9DA8F9265}"/>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8BF8-4A34-BEC8-DEB9DA8F9265}"/>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8BF8-4A34-BEC8-DEB9DA8F9265}"/>
            </c:ext>
          </c:extLst>
        </c:ser>
        <c:dLbls>
          <c:showLegendKey val="0"/>
          <c:showVal val="0"/>
          <c:showCatName val="0"/>
          <c:showSerName val="0"/>
          <c:showPercent val="0"/>
          <c:showBubbleSize val="0"/>
        </c:dLbls>
        <c:axId val="422351400"/>
        <c:axId val="1"/>
      </c:radarChart>
      <c:catAx>
        <c:axId val="42235140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35140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Estelle!$A$98:$A$105</c:f>
              <c:strCache>
                <c:ptCount val="8"/>
                <c:pt idx="0">
                  <c:v>C1.1</c:v>
                </c:pt>
                <c:pt idx="1">
                  <c:v>C1.2</c:v>
                </c:pt>
                <c:pt idx="2">
                  <c:v>C2.1</c:v>
                </c:pt>
                <c:pt idx="3">
                  <c:v>C3.1</c:v>
                </c:pt>
                <c:pt idx="4">
                  <c:v>C3.2</c:v>
                </c:pt>
                <c:pt idx="5">
                  <c:v>C4.1</c:v>
                </c:pt>
                <c:pt idx="6">
                  <c:v>C5.1</c:v>
                </c:pt>
                <c:pt idx="7">
                  <c:v>C5.2</c:v>
                </c:pt>
              </c:strCache>
            </c:strRef>
          </c:cat>
          <c:val>
            <c:numRef>
              <c:f>Estelle!$L$98:$L$105</c:f>
              <c:numCache>
                <c:formatCode>General</c:formatCode>
                <c:ptCount val="8"/>
                <c:pt idx="0">
                  <c:v>4</c:v>
                </c:pt>
                <c:pt idx="1">
                  <c:v>4</c:v>
                </c:pt>
                <c:pt idx="2">
                  <c:v>4</c:v>
                </c:pt>
                <c:pt idx="3">
                  <c:v>4</c:v>
                </c:pt>
                <c:pt idx="4">
                  <c:v>4</c:v>
                </c:pt>
                <c:pt idx="5">
                  <c:v>4</c:v>
                </c:pt>
                <c:pt idx="6">
                  <c:v>4</c:v>
                </c:pt>
                <c:pt idx="7">
                  <c:v>4</c:v>
                </c:pt>
              </c:numCache>
            </c:numRef>
          </c:val>
          <c:extLst>
            <c:ext xmlns:c16="http://schemas.microsoft.com/office/drawing/2014/chart" uri="{C3380CC4-5D6E-409C-BE32-E72D297353CC}">
              <c16:uniqueId val="{00000000-8038-41CF-8492-B14B053C2FE2}"/>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8038-41CF-8492-B14B053C2FE2}"/>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8038-41CF-8492-B14B053C2FE2}"/>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8038-41CF-8492-B14B053C2FE2}"/>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8038-41CF-8492-B14B053C2FE2}"/>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8038-41CF-8492-B14B053C2FE2}"/>
            </c:ext>
          </c:extLst>
        </c:ser>
        <c:dLbls>
          <c:showLegendKey val="0"/>
          <c:showVal val="0"/>
          <c:showCatName val="0"/>
          <c:showSerName val="0"/>
          <c:showPercent val="0"/>
          <c:showBubbleSize val="0"/>
        </c:dLbls>
        <c:axId val="422345824"/>
        <c:axId val="1"/>
      </c:radarChart>
      <c:catAx>
        <c:axId val="422345824"/>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345824"/>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a:t>
            </a:r>
            <a:r>
              <a:rPr lang="fr-FR" sz="1400" b="0" i="0" u="none" strike="noStrike" baseline="0">
                <a:effectLst/>
              </a:rPr>
              <a:t>ACQUISITIONS DES COMPETENCES GENERALES/SOCLE COMMUN EN EPS</a:t>
            </a:r>
            <a:r>
              <a:rPr lang="fr-FR" sz="1400" b="0" i="0" u="none" strike="noStrike" baseline="0"/>
              <a:t> </a:t>
            </a:r>
            <a:r>
              <a:rPr lang="fr-FR"/>
              <a:t> </a:t>
            </a:r>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(Fabienne!$A$26,Fabienne!$E$26,Fabienne!$I$26,Fabienne!$M$26,Fabienne!$Q$26)</c:f>
              <c:strCache>
                <c:ptCount val="5"/>
                <c:pt idx="0">
                  <c:v>(CG1/D1)</c:v>
                </c:pt>
                <c:pt idx="1">
                  <c:v>(CG2/D2)</c:v>
                </c:pt>
                <c:pt idx="2">
                  <c:v>(CG3/D3)</c:v>
                </c:pt>
                <c:pt idx="3">
                  <c:v>(CG4/D4)</c:v>
                </c:pt>
                <c:pt idx="4">
                  <c:v>(CG5/D5)</c:v>
                </c:pt>
              </c:strCache>
            </c:strRef>
          </c:cat>
          <c:val>
            <c:numRef>
              <c:f>(Fabienne!$B$27,Fabienne!$F$27,Fabienne!$J$27,Fabienne!$N$27,Fabienne!$R$27)</c:f>
              <c:numCache>
                <c:formatCode>General</c:formatCode>
                <c:ptCount val="5"/>
                <c:pt idx="0">
                  <c:v>3</c:v>
                </c:pt>
                <c:pt idx="1">
                  <c:v>3</c:v>
                </c:pt>
                <c:pt idx="2">
                  <c:v>3</c:v>
                </c:pt>
                <c:pt idx="3">
                  <c:v>3</c:v>
                </c:pt>
                <c:pt idx="4">
                  <c:v>2</c:v>
                </c:pt>
              </c:numCache>
            </c:numRef>
          </c:val>
          <c:extLst>
            <c:ext xmlns:c16="http://schemas.microsoft.com/office/drawing/2014/chart" uri="{C3380CC4-5D6E-409C-BE32-E72D297353CC}">
              <c16:uniqueId val="{00000000-24A0-41DA-91DD-C2C18B3D15C2}"/>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(Fabienne!$A$26,Fabienne!$E$26,Fabienne!$I$26,Fabienne!$M$26,Fabienne!$Q$26)</c:f>
              <c:strCache>
                <c:ptCount val="5"/>
                <c:pt idx="0">
                  <c:v>(CG1/D1)</c:v>
                </c:pt>
                <c:pt idx="1">
                  <c:v>(CG2/D2)</c:v>
                </c:pt>
                <c:pt idx="2">
                  <c:v>(CG3/D3)</c:v>
                </c:pt>
                <c:pt idx="3">
                  <c:v>(CG4/D4)</c:v>
                </c:pt>
                <c:pt idx="4">
                  <c:v>(CG5/D5)</c:v>
                </c:pt>
              </c:strCache>
            </c:strRef>
          </c:cat>
          <c:val>
            <c:numLit>
              <c:formatCode>General</c:formatCode>
              <c:ptCount val="1"/>
              <c:pt idx="0">
                <c:v>0</c:v>
              </c:pt>
            </c:numLit>
          </c:val>
          <c:extLst>
            <c:ext xmlns:c16="http://schemas.microsoft.com/office/drawing/2014/chart" uri="{C3380CC4-5D6E-409C-BE32-E72D297353CC}">
              <c16:uniqueId val="{00000001-24A0-41DA-91DD-C2C18B3D15C2}"/>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(Fabienne!$A$26,Fabienne!$E$26,Fabienne!$I$26,Fabienne!$M$26,Fabienne!$Q$26)</c:f>
              <c:strCache>
                <c:ptCount val="5"/>
                <c:pt idx="0">
                  <c:v>(CG1/D1)</c:v>
                </c:pt>
                <c:pt idx="1">
                  <c:v>(CG2/D2)</c:v>
                </c:pt>
                <c:pt idx="2">
                  <c:v>(CG3/D3)</c:v>
                </c:pt>
                <c:pt idx="3">
                  <c:v>(CG4/D4)</c:v>
                </c:pt>
                <c:pt idx="4">
                  <c:v>(CG5/D5)</c:v>
                </c:pt>
              </c:strCache>
            </c:strRef>
          </c:cat>
          <c:val>
            <c:numLit>
              <c:formatCode>General</c:formatCode>
              <c:ptCount val="1"/>
              <c:pt idx="0">
                <c:v>1</c:v>
              </c:pt>
            </c:numLit>
          </c:val>
          <c:extLst>
            <c:ext xmlns:c16="http://schemas.microsoft.com/office/drawing/2014/chart" uri="{C3380CC4-5D6E-409C-BE32-E72D297353CC}">
              <c16:uniqueId val="{00000002-24A0-41DA-91DD-C2C18B3D15C2}"/>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(Fabienne!$A$26,Fabienne!$E$26,Fabienne!$I$26,Fabienne!$M$26,Fabienne!$Q$26)</c:f>
              <c:strCache>
                <c:ptCount val="5"/>
                <c:pt idx="0">
                  <c:v>(CG1/D1)</c:v>
                </c:pt>
                <c:pt idx="1">
                  <c:v>(CG2/D2)</c:v>
                </c:pt>
                <c:pt idx="2">
                  <c:v>(CG3/D3)</c:v>
                </c:pt>
                <c:pt idx="3">
                  <c:v>(CG4/D4)</c:v>
                </c:pt>
                <c:pt idx="4">
                  <c:v>(CG5/D5)</c:v>
                </c:pt>
              </c:strCache>
            </c:strRef>
          </c:cat>
          <c:val>
            <c:numLit>
              <c:formatCode>General</c:formatCode>
              <c:ptCount val="1"/>
              <c:pt idx="0">
                <c:v>2</c:v>
              </c:pt>
            </c:numLit>
          </c:val>
          <c:extLst>
            <c:ext xmlns:c16="http://schemas.microsoft.com/office/drawing/2014/chart" uri="{C3380CC4-5D6E-409C-BE32-E72D297353CC}">
              <c16:uniqueId val="{00000003-24A0-41DA-91DD-C2C18B3D15C2}"/>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(Fabienne!$A$26,Fabienne!$E$26,Fabienne!$I$26,Fabienne!$M$26,Fabienne!$Q$26)</c:f>
              <c:strCache>
                <c:ptCount val="5"/>
                <c:pt idx="0">
                  <c:v>(CG1/D1)</c:v>
                </c:pt>
                <c:pt idx="1">
                  <c:v>(CG2/D2)</c:v>
                </c:pt>
                <c:pt idx="2">
                  <c:v>(CG3/D3)</c:v>
                </c:pt>
                <c:pt idx="3">
                  <c:v>(CG4/D4)</c:v>
                </c:pt>
                <c:pt idx="4">
                  <c:v>(CG5/D5)</c:v>
                </c:pt>
              </c:strCache>
            </c:strRef>
          </c:cat>
          <c:val>
            <c:numLit>
              <c:formatCode>General</c:formatCode>
              <c:ptCount val="1"/>
              <c:pt idx="0">
                <c:v>3</c:v>
              </c:pt>
            </c:numLit>
          </c:val>
          <c:extLst>
            <c:ext xmlns:c16="http://schemas.microsoft.com/office/drawing/2014/chart" uri="{C3380CC4-5D6E-409C-BE32-E72D297353CC}">
              <c16:uniqueId val="{00000004-24A0-41DA-91DD-C2C18B3D15C2}"/>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(Fabienne!$A$26,Fabienne!$E$26,Fabienne!$I$26,Fabienne!$M$26,Fabienne!$Q$26)</c:f>
              <c:strCache>
                <c:ptCount val="5"/>
                <c:pt idx="0">
                  <c:v>(CG1/D1)</c:v>
                </c:pt>
                <c:pt idx="1">
                  <c:v>(CG2/D2)</c:v>
                </c:pt>
                <c:pt idx="2">
                  <c:v>(CG3/D3)</c:v>
                </c:pt>
                <c:pt idx="3">
                  <c:v>(CG4/D4)</c:v>
                </c:pt>
                <c:pt idx="4">
                  <c:v>(CG5/D5)</c:v>
                </c:pt>
              </c:strCache>
            </c:strRef>
          </c:cat>
          <c:val>
            <c:numLit>
              <c:formatCode>General</c:formatCode>
              <c:ptCount val="1"/>
              <c:pt idx="0">
                <c:v>4</c:v>
              </c:pt>
            </c:numLit>
          </c:val>
          <c:extLst>
            <c:ext xmlns:c16="http://schemas.microsoft.com/office/drawing/2014/chart" uri="{C3380CC4-5D6E-409C-BE32-E72D297353CC}">
              <c16:uniqueId val="{00000005-24A0-41DA-91DD-C2C18B3D15C2}"/>
            </c:ext>
          </c:extLst>
        </c:ser>
        <c:dLbls>
          <c:showLegendKey val="0"/>
          <c:showVal val="0"/>
          <c:showCatName val="0"/>
          <c:showSerName val="0"/>
          <c:showPercent val="0"/>
          <c:showBubbleSize val="0"/>
        </c:dLbls>
        <c:axId val="311639248"/>
        <c:axId val="1"/>
      </c:radarChart>
      <c:catAx>
        <c:axId val="311639248"/>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rnd"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39248"/>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Fabienne!$A$55:$A$64</c:f>
              <c:strCache>
                <c:ptCount val="10"/>
                <c:pt idx="0">
                  <c:v>C1.1</c:v>
                </c:pt>
                <c:pt idx="1">
                  <c:v>C1.2</c:v>
                </c:pt>
                <c:pt idx="2">
                  <c:v>C1.3</c:v>
                </c:pt>
                <c:pt idx="3">
                  <c:v>C1.4</c:v>
                </c:pt>
                <c:pt idx="4">
                  <c:v>C2.1</c:v>
                </c:pt>
                <c:pt idx="5">
                  <c:v>C2.2</c:v>
                </c:pt>
                <c:pt idx="6">
                  <c:v>C2.3</c:v>
                </c:pt>
                <c:pt idx="7">
                  <c:v>C3.1</c:v>
                </c:pt>
                <c:pt idx="8">
                  <c:v>C3.2</c:v>
                </c:pt>
                <c:pt idx="9">
                  <c:v>C3.3</c:v>
                </c:pt>
              </c:strCache>
            </c:strRef>
          </c:cat>
          <c:val>
            <c:numRef>
              <c:f>Fabienne!$L$55:$L$64</c:f>
              <c:numCache>
                <c:formatCode>General</c:formatCode>
                <c:ptCount val="10"/>
                <c:pt idx="0">
                  <c:v>2</c:v>
                </c:pt>
                <c:pt idx="1">
                  <c:v>2</c:v>
                </c:pt>
                <c:pt idx="2">
                  <c:v>3</c:v>
                </c:pt>
                <c:pt idx="3">
                  <c:v>2</c:v>
                </c:pt>
                <c:pt idx="4">
                  <c:v>4</c:v>
                </c:pt>
                <c:pt idx="5">
                  <c:v>1</c:v>
                </c:pt>
                <c:pt idx="6">
                  <c:v>1</c:v>
                </c:pt>
                <c:pt idx="7">
                  <c:v>1</c:v>
                </c:pt>
                <c:pt idx="8">
                  <c:v>4</c:v>
                </c:pt>
                <c:pt idx="9">
                  <c:v>4</c:v>
                </c:pt>
              </c:numCache>
            </c:numRef>
          </c:val>
          <c:extLst>
            <c:ext xmlns:c16="http://schemas.microsoft.com/office/drawing/2014/chart" uri="{C3380CC4-5D6E-409C-BE32-E72D297353CC}">
              <c16:uniqueId val="{00000000-2773-4BA3-8B33-A2F39992221C}"/>
            </c:ext>
          </c:extLst>
        </c:ser>
        <c:dLbls>
          <c:showLegendKey val="0"/>
          <c:showVal val="0"/>
          <c:showCatName val="0"/>
          <c:showSerName val="0"/>
          <c:showPercent val="0"/>
          <c:showBubbleSize val="0"/>
        </c:dLbls>
        <c:axId val="311650568"/>
        <c:axId val="1"/>
      </c:radarChart>
      <c:catAx>
        <c:axId val="311650568"/>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50568"/>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Fabienne!$A$78:$A$84</c:f>
              <c:strCache>
                <c:ptCount val="7"/>
                <c:pt idx="0">
                  <c:v>C1.1</c:v>
                </c:pt>
                <c:pt idx="1">
                  <c:v>C1.2</c:v>
                </c:pt>
                <c:pt idx="2">
                  <c:v>C2.1</c:v>
                </c:pt>
                <c:pt idx="3">
                  <c:v>C3.1</c:v>
                </c:pt>
                <c:pt idx="4">
                  <c:v>C3.2</c:v>
                </c:pt>
                <c:pt idx="5">
                  <c:v>C4.1</c:v>
                </c:pt>
                <c:pt idx="6">
                  <c:v>C4.2</c:v>
                </c:pt>
              </c:strCache>
            </c:strRef>
          </c:cat>
          <c:val>
            <c:numRef>
              <c:f>Fabienne!$L$78:$L$84</c:f>
              <c:numCache>
                <c:formatCode>General</c:formatCode>
                <c:ptCount val="7"/>
                <c:pt idx="0">
                  <c:v>1</c:v>
                </c:pt>
                <c:pt idx="1">
                  <c:v>1</c:v>
                </c:pt>
                <c:pt idx="2">
                  <c:v>1</c:v>
                </c:pt>
                <c:pt idx="3">
                  <c:v>1</c:v>
                </c:pt>
                <c:pt idx="4">
                  <c:v>1</c:v>
                </c:pt>
                <c:pt idx="5">
                  <c:v>0</c:v>
                </c:pt>
                <c:pt idx="6">
                  <c:v>0</c:v>
                </c:pt>
              </c:numCache>
            </c:numRef>
          </c:val>
          <c:extLst>
            <c:ext xmlns:c16="http://schemas.microsoft.com/office/drawing/2014/chart" uri="{C3380CC4-5D6E-409C-BE32-E72D297353CC}">
              <c16:uniqueId val="{00000000-579C-48F1-9120-F611517EA29B}"/>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579C-48F1-9120-F611517EA29B}"/>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579C-48F1-9120-F611517EA29B}"/>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579C-48F1-9120-F611517EA29B}"/>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579C-48F1-9120-F611517EA29B}"/>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579C-48F1-9120-F611517EA29B}"/>
            </c:ext>
          </c:extLst>
        </c:ser>
        <c:dLbls>
          <c:showLegendKey val="0"/>
          <c:showVal val="0"/>
          <c:showCatName val="0"/>
          <c:showSerName val="0"/>
          <c:showPercent val="0"/>
          <c:showBubbleSize val="0"/>
        </c:dLbls>
        <c:axId val="311647944"/>
        <c:axId val="1"/>
      </c:radarChart>
      <c:catAx>
        <c:axId val="311647944"/>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47944"/>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Fabienne!$A$99:$A$106</c:f>
              <c:strCache>
                <c:ptCount val="8"/>
                <c:pt idx="0">
                  <c:v>C1.1</c:v>
                </c:pt>
                <c:pt idx="1">
                  <c:v>C1.2</c:v>
                </c:pt>
                <c:pt idx="2">
                  <c:v>C2.1</c:v>
                </c:pt>
                <c:pt idx="3">
                  <c:v>C3.1</c:v>
                </c:pt>
                <c:pt idx="4">
                  <c:v>C3.2</c:v>
                </c:pt>
                <c:pt idx="5">
                  <c:v>C4.1</c:v>
                </c:pt>
                <c:pt idx="6">
                  <c:v>C5.1</c:v>
                </c:pt>
                <c:pt idx="7">
                  <c:v>C5.2</c:v>
                </c:pt>
              </c:strCache>
            </c:strRef>
          </c:cat>
          <c:val>
            <c:numRef>
              <c:f>Fabienne!$L$99:$L$106</c:f>
              <c:numCache>
                <c:formatCode>General</c:formatCode>
                <c:ptCount val="8"/>
                <c:pt idx="0">
                  <c:v>4</c:v>
                </c:pt>
                <c:pt idx="1">
                  <c:v>2</c:v>
                </c:pt>
                <c:pt idx="2">
                  <c:v>2</c:v>
                </c:pt>
                <c:pt idx="3">
                  <c:v>2</c:v>
                </c:pt>
                <c:pt idx="4">
                  <c:v>2</c:v>
                </c:pt>
                <c:pt idx="5">
                  <c:v>4</c:v>
                </c:pt>
                <c:pt idx="6">
                  <c:v>4</c:v>
                </c:pt>
                <c:pt idx="7">
                  <c:v>2</c:v>
                </c:pt>
              </c:numCache>
            </c:numRef>
          </c:val>
          <c:extLst>
            <c:ext xmlns:c16="http://schemas.microsoft.com/office/drawing/2014/chart" uri="{C3380CC4-5D6E-409C-BE32-E72D297353CC}">
              <c16:uniqueId val="{00000000-5FE7-4C32-9FF5-A1F460E11FB2}"/>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Lit>
              <c:formatCode>General</c:formatCode>
              <c:ptCount val="1"/>
              <c:pt idx="0">
                <c:v>0</c:v>
              </c:pt>
            </c:numLit>
          </c:val>
          <c:extLst>
            <c:ext xmlns:c16="http://schemas.microsoft.com/office/drawing/2014/chart" uri="{C3380CC4-5D6E-409C-BE32-E72D297353CC}">
              <c16:uniqueId val="{00000001-5FE7-4C32-9FF5-A1F460E11FB2}"/>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Lit>
              <c:formatCode>General</c:formatCode>
              <c:ptCount val="1"/>
              <c:pt idx="0">
                <c:v>1</c:v>
              </c:pt>
            </c:numLit>
          </c:val>
          <c:extLst>
            <c:ext xmlns:c16="http://schemas.microsoft.com/office/drawing/2014/chart" uri="{C3380CC4-5D6E-409C-BE32-E72D297353CC}">
              <c16:uniqueId val="{00000002-5FE7-4C32-9FF5-A1F460E11FB2}"/>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Lit>
              <c:formatCode>General</c:formatCode>
              <c:ptCount val="1"/>
              <c:pt idx="0">
                <c:v>2</c:v>
              </c:pt>
            </c:numLit>
          </c:val>
          <c:extLst>
            <c:ext xmlns:c16="http://schemas.microsoft.com/office/drawing/2014/chart" uri="{C3380CC4-5D6E-409C-BE32-E72D297353CC}">
              <c16:uniqueId val="{00000003-5FE7-4C32-9FF5-A1F460E11FB2}"/>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1"/>
              <c:pt idx="0">
                <c:v>3</c:v>
              </c:pt>
            </c:numLit>
          </c:val>
          <c:extLst>
            <c:ext xmlns:c16="http://schemas.microsoft.com/office/drawing/2014/chart" uri="{C3380CC4-5D6E-409C-BE32-E72D297353CC}">
              <c16:uniqueId val="{00000004-5FE7-4C32-9FF5-A1F460E11FB2}"/>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Lit>
              <c:formatCode>General</c:formatCode>
              <c:ptCount val="1"/>
              <c:pt idx="0">
                <c:v>4</c:v>
              </c:pt>
            </c:numLit>
          </c:val>
          <c:extLst>
            <c:ext xmlns:c16="http://schemas.microsoft.com/office/drawing/2014/chart" uri="{C3380CC4-5D6E-409C-BE32-E72D297353CC}">
              <c16:uniqueId val="{00000005-5FE7-4C32-9FF5-A1F460E11FB2}"/>
            </c:ext>
          </c:extLst>
        </c:ser>
        <c:dLbls>
          <c:showLegendKey val="0"/>
          <c:showVal val="0"/>
          <c:showCatName val="0"/>
          <c:showSerName val="0"/>
          <c:showPercent val="0"/>
          <c:showBubbleSize val="0"/>
        </c:dLbls>
        <c:axId val="311651880"/>
        <c:axId val="1"/>
      </c:radarChart>
      <c:catAx>
        <c:axId val="311651880"/>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1651880"/>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a:t>
            </a:r>
            <a:r>
              <a:rPr lang="fr-FR" sz="1400" b="0" i="0" u="none" strike="noStrike" baseline="0">
                <a:effectLst/>
              </a:rPr>
              <a:t>ACQUISITIONS DES COMPETENCES GENERALES/SOCLE COMMUN EN EPS</a:t>
            </a:r>
            <a:r>
              <a:rPr lang="fr-FR" sz="1400" b="0" i="0" u="none" strike="noStrike" baseline="0"/>
              <a:t> </a:t>
            </a:r>
            <a:r>
              <a:rPr lang="fr-FR"/>
              <a:t> </a:t>
            </a:r>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(Jérome!$A$26,Jérome!$E$26,Jérome!$I$26,Jérome!$M$26,Jérome!$Q$26)</c:f>
              <c:strCache>
                <c:ptCount val="5"/>
                <c:pt idx="0">
                  <c:v>(CG1/D1)</c:v>
                </c:pt>
                <c:pt idx="1">
                  <c:v>(CG2/D2)</c:v>
                </c:pt>
                <c:pt idx="2">
                  <c:v>(CG3/D3)</c:v>
                </c:pt>
                <c:pt idx="3">
                  <c:v>(CG4/D4)</c:v>
                </c:pt>
                <c:pt idx="4">
                  <c:v>(CG5/D5)</c:v>
                </c:pt>
              </c:strCache>
            </c:strRef>
          </c:cat>
          <c:val>
            <c:numRef>
              <c:f>(Jérome!$B$27,Jérome!$F$27,Jérome!$J$27,Jérome!$N$27,Jérome!$R$27)</c:f>
              <c:numCache>
                <c:formatCode>General</c:formatCode>
                <c:ptCount val="5"/>
                <c:pt idx="0">
                  <c:v>2</c:v>
                </c:pt>
                <c:pt idx="1">
                  <c:v>3</c:v>
                </c:pt>
                <c:pt idx="2">
                  <c:v>2</c:v>
                </c:pt>
                <c:pt idx="3">
                  <c:v>3</c:v>
                </c:pt>
                <c:pt idx="4">
                  <c:v>2</c:v>
                </c:pt>
              </c:numCache>
            </c:numRef>
          </c:val>
          <c:extLst>
            <c:ext xmlns:c16="http://schemas.microsoft.com/office/drawing/2014/chart" uri="{C3380CC4-5D6E-409C-BE32-E72D297353CC}">
              <c16:uniqueId val="{00000000-FA95-42F2-857A-576ADA6F5A2C}"/>
            </c:ext>
          </c:extLst>
        </c:ser>
        <c:ser>
          <c:idx val="1"/>
          <c:order val="1"/>
          <c:tx>
            <c:v>""</c:v>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(Jérome!$A$26,Jérome!$E$26,Jérome!$I$26,Jérome!$M$26,Jérome!$Q$26)</c:f>
              <c:strCache>
                <c:ptCount val="5"/>
                <c:pt idx="0">
                  <c:v>(CG1/D1)</c:v>
                </c:pt>
                <c:pt idx="1">
                  <c:v>(CG2/D2)</c:v>
                </c:pt>
                <c:pt idx="2">
                  <c:v>(CG3/D3)</c:v>
                </c:pt>
                <c:pt idx="3">
                  <c:v>(CG4/D4)</c:v>
                </c:pt>
                <c:pt idx="4">
                  <c:v>(CG5/D5)</c:v>
                </c:pt>
              </c:strCache>
            </c:strRef>
          </c:cat>
          <c:val>
            <c:numLit>
              <c:formatCode>General</c:formatCode>
              <c:ptCount val="1"/>
              <c:pt idx="0">
                <c:v>0</c:v>
              </c:pt>
            </c:numLit>
          </c:val>
          <c:extLst>
            <c:ext xmlns:c16="http://schemas.microsoft.com/office/drawing/2014/chart" uri="{C3380CC4-5D6E-409C-BE32-E72D297353CC}">
              <c16:uniqueId val="{00000001-FA95-42F2-857A-576ADA6F5A2C}"/>
            </c:ext>
          </c:extLst>
        </c:ser>
        <c:ser>
          <c:idx val="2"/>
          <c:order val="2"/>
          <c:tx>
            <c:v>1</c:v>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(Jérome!$A$26,Jérome!$E$26,Jérome!$I$26,Jérome!$M$26,Jérome!$Q$26)</c:f>
              <c:strCache>
                <c:ptCount val="5"/>
                <c:pt idx="0">
                  <c:v>(CG1/D1)</c:v>
                </c:pt>
                <c:pt idx="1">
                  <c:v>(CG2/D2)</c:v>
                </c:pt>
                <c:pt idx="2">
                  <c:v>(CG3/D3)</c:v>
                </c:pt>
                <c:pt idx="3">
                  <c:v>(CG4/D4)</c:v>
                </c:pt>
                <c:pt idx="4">
                  <c:v>(CG5/D5)</c:v>
                </c:pt>
              </c:strCache>
            </c:strRef>
          </c:cat>
          <c:val>
            <c:numLit>
              <c:formatCode>General</c:formatCode>
              <c:ptCount val="1"/>
              <c:pt idx="0">
                <c:v>1</c:v>
              </c:pt>
            </c:numLit>
          </c:val>
          <c:extLst>
            <c:ext xmlns:c16="http://schemas.microsoft.com/office/drawing/2014/chart" uri="{C3380CC4-5D6E-409C-BE32-E72D297353CC}">
              <c16:uniqueId val="{00000002-FA95-42F2-857A-576ADA6F5A2C}"/>
            </c:ext>
          </c:extLst>
        </c:ser>
        <c:ser>
          <c:idx val="3"/>
          <c:order val="3"/>
          <c:tx>
            <c:v>2</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(Jérome!$A$26,Jérome!$E$26,Jérome!$I$26,Jérome!$M$26,Jérome!$Q$26)</c:f>
              <c:strCache>
                <c:ptCount val="5"/>
                <c:pt idx="0">
                  <c:v>(CG1/D1)</c:v>
                </c:pt>
                <c:pt idx="1">
                  <c:v>(CG2/D2)</c:v>
                </c:pt>
                <c:pt idx="2">
                  <c:v>(CG3/D3)</c:v>
                </c:pt>
                <c:pt idx="3">
                  <c:v>(CG4/D4)</c:v>
                </c:pt>
                <c:pt idx="4">
                  <c:v>(CG5/D5)</c:v>
                </c:pt>
              </c:strCache>
            </c:strRef>
          </c:cat>
          <c:val>
            <c:numLit>
              <c:formatCode>General</c:formatCode>
              <c:ptCount val="1"/>
              <c:pt idx="0">
                <c:v>2</c:v>
              </c:pt>
            </c:numLit>
          </c:val>
          <c:extLst>
            <c:ext xmlns:c16="http://schemas.microsoft.com/office/drawing/2014/chart" uri="{C3380CC4-5D6E-409C-BE32-E72D297353CC}">
              <c16:uniqueId val="{00000003-FA95-42F2-857A-576ADA6F5A2C}"/>
            </c:ext>
          </c:extLst>
        </c:ser>
        <c:ser>
          <c:idx val="4"/>
          <c:order val="4"/>
          <c:tx>
            <c:v>3</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(Jérome!$A$26,Jérome!$E$26,Jérome!$I$26,Jérome!$M$26,Jérome!$Q$26)</c:f>
              <c:strCache>
                <c:ptCount val="5"/>
                <c:pt idx="0">
                  <c:v>(CG1/D1)</c:v>
                </c:pt>
                <c:pt idx="1">
                  <c:v>(CG2/D2)</c:v>
                </c:pt>
                <c:pt idx="2">
                  <c:v>(CG3/D3)</c:v>
                </c:pt>
                <c:pt idx="3">
                  <c:v>(CG4/D4)</c:v>
                </c:pt>
                <c:pt idx="4">
                  <c:v>(CG5/D5)</c:v>
                </c:pt>
              </c:strCache>
            </c:strRef>
          </c:cat>
          <c:val>
            <c:numLit>
              <c:formatCode>General</c:formatCode>
              <c:ptCount val="1"/>
              <c:pt idx="0">
                <c:v>3</c:v>
              </c:pt>
            </c:numLit>
          </c:val>
          <c:extLst>
            <c:ext xmlns:c16="http://schemas.microsoft.com/office/drawing/2014/chart" uri="{C3380CC4-5D6E-409C-BE32-E72D297353CC}">
              <c16:uniqueId val="{00000004-FA95-42F2-857A-576ADA6F5A2C}"/>
            </c:ext>
          </c:extLst>
        </c:ser>
        <c:ser>
          <c:idx val="5"/>
          <c:order val="5"/>
          <c:tx>
            <c:v>4</c:v>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(Jérome!$A$26,Jérome!$E$26,Jérome!$I$26,Jérome!$M$26,Jérome!$Q$26)</c:f>
              <c:strCache>
                <c:ptCount val="5"/>
                <c:pt idx="0">
                  <c:v>(CG1/D1)</c:v>
                </c:pt>
                <c:pt idx="1">
                  <c:v>(CG2/D2)</c:v>
                </c:pt>
                <c:pt idx="2">
                  <c:v>(CG3/D3)</c:v>
                </c:pt>
                <c:pt idx="3">
                  <c:v>(CG4/D4)</c:v>
                </c:pt>
                <c:pt idx="4">
                  <c:v>(CG5/D5)</c:v>
                </c:pt>
              </c:strCache>
            </c:strRef>
          </c:cat>
          <c:val>
            <c:numLit>
              <c:formatCode>General</c:formatCode>
              <c:ptCount val="1"/>
              <c:pt idx="0">
                <c:v>4</c:v>
              </c:pt>
            </c:numLit>
          </c:val>
          <c:extLst>
            <c:ext xmlns:c16="http://schemas.microsoft.com/office/drawing/2014/chart" uri="{C3380CC4-5D6E-409C-BE32-E72D297353CC}">
              <c16:uniqueId val="{00000005-FA95-42F2-857A-576ADA6F5A2C}"/>
            </c:ext>
          </c:extLst>
        </c:ser>
        <c:dLbls>
          <c:showLegendKey val="0"/>
          <c:showVal val="0"/>
          <c:showCatName val="0"/>
          <c:showSerName val="0"/>
          <c:showPercent val="0"/>
          <c:showBubbleSize val="0"/>
        </c:dLbls>
        <c:axId val="422924584"/>
        <c:axId val="1"/>
      </c:radarChart>
      <c:catAx>
        <c:axId val="422924584"/>
        <c:scaling>
          <c:orientation val="minMax"/>
        </c:scaling>
        <c:delete val="0"/>
        <c:axPos val="b"/>
        <c:majorGridlines>
          <c:spPr>
            <a:ln w="6350">
              <a:noFill/>
            </a:ln>
          </c:spPr>
        </c:majorGridlines>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0"/>
        <c:lblAlgn val="ctr"/>
        <c:lblOffset val="100"/>
        <c:noMultiLvlLbl val="0"/>
      </c:catAx>
      <c:valAx>
        <c:axId val="1"/>
        <c:scaling>
          <c:orientation val="minMax"/>
        </c:scaling>
        <c:delete val="0"/>
        <c:axPos val="l"/>
        <c:majorGridlines>
          <c:spPr>
            <a:ln w="9525" cap="rnd"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2924584"/>
        <c:crosses val="autoZero"/>
        <c:crossBetween val="between"/>
        <c:majorUnit val="1"/>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Natation!A1"/><Relationship Id="rId7" Type="http://schemas.openxmlformats.org/officeDocument/2006/relationships/hyperlink" Target="#'APSA 4'!A1"/><Relationship Id="rId2" Type="http://schemas.openxmlformats.org/officeDocument/2006/relationships/hyperlink" Target="#ETC...!A1"/><Relationship Id="rId1" Type="http://schemas.openxmlformats.org/officeDocument/2006/relationships/hyperlink" Target="#'Demi Fond'!A1"/><Relationship Id="rId6" Type="http://schemas.openxmlformats.org/officeDocument/2006/relationships/image" Target="../media/image2.png"/><Relationship Id="rId5" Type="http://schemas.openxmlformats.org/officeDocument/2006/relationships/hyperlink" Target="#'Demi fond'!A27"/><Relationship Id="rId4" Type="http://schemas.openxmlformats.org/officeDocument/2006/relationships/hyperlink" Target="#Triathlon!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0</xdr:rowOff>
    </xdr:from>
    <xdr:to>
      <xdr:col>10</xdr:col>
      <xdr:colOff>47625</xdr:colOff>
      <xdr:row>15</xdr:row>
      <xdr:rowOff>190500</xdr:rowOff>
    </xdr:to>
    <xdr:pic>
      <xdr:nvPicPr>
        <xdr:cNvPr id="286727" name="Image 1" descr="Résultat de recherche d'images pour &quot;arbre&quo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9525" y="0"/>
          <a:ext cx="3848100" cy="30480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57150</xdr:rowOff>
    </xdr:from>
    <xdr:to>
      <xdr:col>18</xdr:col>
      <xdr:colOff>209550</xdr:colOff>
      <xdr:row>64</xdr:row>
      <xdr:rowOff>28575</xdr:rowOff>
    </xdr:to>
    <xdr:sp macro="" textlink="">
      <xdr:nvSpPr>
        <xdr:cNvPr id="288456" name="Freeform 135"/>
        <xdr:cNvSpPr>
          <a:spLocks noEditPoints="1" noTextEdit="1"/>
        </xdr:cNvSpPr>
      </xdr:nvSpPr>
      <xdr:spPr bwMode="auto">
        <a:xfrm>
          <a:off x="0" y="628650"/>
          <a:ext cx="13925550" cy="11591925"/>
        </a:xfrm>
        <a:custGeom>
          <a:avLst/>
          <a:gdLst>
            <a:gd name="T0" fmla="*/ 2147483646 w 1254"/>
            <a:gd name="T1" fmla="*/ 2147483646 h 1746"/>
            <a:gd name="T2" fmla="*/ 2147483646 w 1254"/>
            <a:gd name="T3" fmla="*/ 2147483646 h 1746"/>
            <a:gd name="T4" fmla="*/ 2147483646 w 1254"/>
            <a:gd name="T5" fmla="*/ 2147483646 h 1746"/>
            <a:gd name="T6" fmla="*/ 2147483646 w 1254"/>
            <a:gd name="T7" fmla="*/ 2147483646 h 1746"/>
            <a:gd name="T8" fmla="*/ 2147483646 w 1254"/>
            <a:gd name="T9" fmla="*/ 2147483646 h 1746"/>
            <a:gd name="T10" fmla="*/ 2147483646 w 1254"/>
            <a:gd name="T11" fmla="*/ 2147483646 h 1746"/>
            <a:gd name="T12" fmla="*/ 2147483646 w 1254"/>
            <a:gd name="T13" fmla="*/ 2147483646 h 1746"/>
            <a:gd name="T14" fmla="*/ 2147483646 w 1254"/>
            <a:gd name="T15" fmla="*/ 2147483646 h 1746"/>
            <a:gd name="T16" fmla="*/ 2147483646 w 1254"/>
            <a:gd name="T17" fmla="*/ 2147483646 h 1746"/>
            <a:gd name="T18" fmla="*/ 2147483646 w 1254"/>
            <a:gd name="T19" fmla="*/ 2147483646 h 1746"/>
            <a:gd name="T20" fmla="*/ 2147483646 w 1254"/>
            <a:gd name="T21" fmla="*/ 2147483646 h 1746"/>
            <a:gd name="T22" fmla="*/ 2147483646 w 1254"/>
            <a:gd name="T23" fmla="*/ 2147483646 h 1746"/>
            <a:gd name="T24" fmla="*/ 2147483646 w 1254"/>
            <a:gd name="T25" fmla="*/ 2147483646 h 1746"/>
            <a:gd name="T26" fmla="*/ 2147483646 w 1254"/>
            <a:gd name="T27" fmla="*/ 2147483646 h 1746"/>
            <a:gd name="T28" fmla="*/ 2147483646 w 1254"/>
            <a:gd name="T29" fmla="*/ 2147483646 h 1746"/>
            <a:gd name="T30" fmla="*/ 2147483646 w 1254"/>
            <a:gd name="T31" fmla="*/ 2147483646 h 1746"/>
            <a:gd name="T32" fmla="*/ 2147483646 w 1254"/>
            <a:gd name="T33" fmla="*/ 2147483646 h 1746"/>
            <a:gd name="T34" fmla="*/ 2147483646 w 1254"/>
            <a:gd name="T35" fmla="*/ 2147483646 h 1746"/>
            <a:gd name="T36" fmla="*/ 2147483646 w 1254"/>
            <a:gd name="T37" fmla="*/ 2147483646 h 1746"/>
            <a:gd name="T38" fmla="*/ 2147483646 w 1254"/>
            <a:gd name="T39" fmla="*/ 2147483646 h 1746"/>
            <a:gd name="T40" fmla="*/ 2147483646 w 1254"/>
            <a:gd name="T41" fmla="*/ 2147483646 h 1746"/>
            <a:gd name="T42" fmla="*/ 2147483646 w 1254"/>
            <a:gd name="T43" fmla="*/ 2147483646 h 1746"/>
            <a:gd name="T44" fmla="*/ 2147483646 w 1254"/>
            <a:gd name="T45" fmla="*/ 2147483646 h 1746"/>
            <a:gd name="T46" fmla="*/ 2147483646 w 1254"/>
            <a:gd name="T47" fmla="*/ 2147483646 h 1746"/>
            <a:gd name="T48" fmla="*/ 2147483646 w 1254"/>
            <a:gd name="T49" fmla="*/ 2147483646 h 1746"/>
            <a:gd name="T50" fmla="*/ 2147483646 w 1254"/>
            <a:gd name="T51" fmla="*/ 2147483646 h 1746"/>
            <a:gd name="T52" fmla="*/ 2147483646 w 1254"/>
            <a:gd name="T53" fmla="*/ 2147483646 h 1746"/>
            <a:gd name="T54" fmla="*/ 2147483646 w 1254"/>
            <a:gd name="T55" fmla="*/ 2147483646 h 1746"/>
            <a:gd name="T56" fmla="*/ 2147483646 w 1254"/>
            <a:gd name="T57" fmla="*/ 2147483646 h 1746"/>
            <a:gd name="T58" fmla="*/ 2147483646 w 1254"/>
            <a:gd name="T59" fmla="*/ 2147483646 h 1746"/>
            <a:gd name="T60" fmla="*/ 2147483646 w 1254"/>
            <a:gd name="T61" fmla="*/ 2147483646 h 1746"/>
            <a:gd name="T62" fmla="*/ 2147483646 w 1254"/>
            <a:gd name="T63" fmla="*/ 2147483646 h 1746"/>
            <a:gd name="T64" fmla="*/ 2147483646 w 1254"/>
            <a:gd name="T65" fmla="*/ 2147483646 h 1746"/>
            <a:gd name="T66" fmla="*/ 2147483646 w 1254"/>
            <a:gd name="T67" fmla="*/ 2147483646 h 1746"/>
            <a:gd name="T68" fmla="*/ 2147483646 w 1254"/>
            <a:gd name="T69" fmla="*/ 2147483646 h 1746"/>
            <a:gd name="T70" fmla="*/ 2147483646 w 1254"/>
            <a:gd name="T71" fmla="*/ 2147483646 h 1746"/>
            <a:gd name="T72" fmla="*/ 2147483646 w 1254"/>
            <a:gd name="T73" fmla="*/ 2147483646 h 1746"/>
            <a:gd name="T74" fmla="*/ 2147483646 w 1254"/>
            <a:gd name="T75" fmla="*/ 2147483646 h 1746"/>
            <a:gd name="T76" fmla="*/ 2147483646 w 1254"/>
            <a:gd name="T77" fmla="*/ 2147483646 h 1746"/>
            <a:gd name="T78" fmla="*/ 2147483646 w 1254"/>
            <a:gd name="T79" fmla="*/ 2147483646 h 1746"/>
            <a:gd name="T80" fmla="*/ 2147483646 w 1254"/>
            <a:gd name="T81" fmla="*/ 2147483646 h 1746"/>
            <a:gd name="T82" fmla="*/ 2147483646 w 1254"/>
            <a:gd name="T83" fmla="*/ 2147483646 h 1746"/>
            <a:gd name="T84" fmla="*/ 2147483646 w 1254"/>
            <a:gd name="T85" fmla="*/ 2147483646 h 1746"/>
            <a:gd name="T86" fmla="*/ 2147483646 w 1254"/>
            <a:gd name="T87" fmla="*/ 2147483646 h 1746"/>
            <a:gd name="T88" fmla="*/ 2147483646 w 1254"/>
            <a:gd name="T89" fmla="*/ 2147483646 h 1746"/>
            <a:gd name="T90" fmla="*/ 2147483646 w 1254"/>
            <a:gd name="T91" fmla="*/ 2147483646 h 1746"/>
            <a:gd name="T92" fmla="*/ 2147483646 w 1254"/>
            <a:gd name="T93" fmla="*/ 2147483646 h 1746"/>
            <a:gd name="T94" fmla="*/ 2147483646 w 1254"/>
            <a:gd name="T95" fmla="*/ 2147483646 h 1746"/>
            <a:gd name="T96" fmla="*/ 2147483646 w 1254"/>
            <a:gd name="T97" fmla="*/ 2147483646 h 1746"/>
            <a:gd name="T98" fmla="*/ 2147483646 w 1254"/>
            <a:gd name="T99" fmla="*/ 2147483646 h 1746"/>
            <a:gd name="T100" fmla="*/ 2147483646 w 1254"/>
            <a:gd name="T101" fmla="*/ 2147483646 h 1746"/>
            <a:gd name="T102" fmla="*/ 2147483646 w 1254"/>
            <a:gd name="T103" fmla="*/ 2147483646 h 1746"/>
            <a:gd name="T104" fmla="*/ 2147483646 w 1254"/>
            <a:gd name="T105" fmla="*/ 2147483646 h 1746"/>
            <a:gd name="T106" fmla="*/ 2147483646 w 1254"/>
            <a:gd name="T107" fmla="*/ 2147483646 h 1746"/>
            <a:gd name="T108" fmla="*/ 2147483646 w 1254"/>
            <a:gd name="T109" fmla="*/ 2147483646 h 1746"/>
            <a:gd name="T110" fmla="*/ 2147483646 w 1254"/>
            <a:gd name="T111" fmla="*/ 2147483646 h 1746"/>
            <a:gd name="T112" fmla="*/ 2147483646 w 1254"/>
            <a:gd name="T113" fmla="*/ 2147483646 h 1746"/>
            <a:gd name="T114" fmla="*/ 2147483646 w 1254"/>
            <a:gd name="T115" fmla="*/ 2147483646 h 1746"/>
            <a:gd name="T116" fmla="*/ 2147483646 w 1254"/>
            <a:gd name="T117" fmla="*/ 2147483646 h 1746"/>
            <a:gd name="T118" fmla="*/ 2147483646 w 1254"/>
            <a:gd name="T119" fmla="*/ 2147483646 h 1746"/>
            <a:gd name="T120" fmla="*/ 2147483646 w 1254"/>
            <a:gd name="T121" fmla="*/ 2147483646 h 174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1254" h="1746">
              <a:moveTo>
                <a:pt x="1161" y="1406"/>
              </a:moveTo>
              <a:cubicBezTo>
                <a:pt x="1144" y="1402"/>
                <a:pt x="1128" y="1385"/>
                <a:pt x="1130" y="1365"/>
              </a:cubicBezTo>
              <a:cubicBezTo>
                <a:pt x="1145" y="1360"/>
                <a:pt x="1161" y="1352"/>
                <a:pt x="1172" y="1366"/>
              </a:cubicBezTo>
              <a:cubicBezTo>
                <a:pt x="1160" y="1348"/>
                <a:pt x="1138" y="1362"/>
                <a:pt x="1122" y="1364"/>
              </a:cubicBezTo>
              <a:cubicBezTo>
                <a:pt x="1113" y="1366"/>
                <a:pt x="1104" y="1367"/>
                <a:pt x="1095" y="1367"/>
              </a:cubicBezTo>
              <a:cubicBezTo>
                <a:pt x="1095" y="1357"/>
                <a:pt x="1097" y="1343"/>
                <a:pt x="1102" y="1332"/>
              </a:cubicBezTo>
              <a:cubicBezTo>
                <a:pt x="1113" y="1336"/>
                <a:pt x="1125" y="1338"/>
                <a:pt x="1137" y="1336"/>
              </a:cubicBezTo>
              <a:cubicBezTo>
                <a:pt x="1125" y="1337"/>
                <a:pt x="1114" y="1335"/>
                <a:pt x="1103" y="1330"/>
              </a:cubicBezTo>
              <a:cubicBezTo>
                <a:pt x="1104" y="1330"/>
                <a:pt x="1105" y="1328"/>
                <a:pt x="1106" y="1325"/>
              </a:cubicBezTo>
              <a:cubicBezTo>
                <a:pt x="1109" y="1323"/>
                <a:pt x="1118" y="1319"/>
                <a:pt x="1122" y="1313"/>
              </a:cubicBezTo>
              <a:cubicBezTo>
                <a:pt x="1125" y="1311"/>
                <a:pt x="1133" y="1314"/>
                <a:pt x="1138" y="1315"/>
              </a:cubicBezTo>
              <a:cubicBezTo>
                <a:pt x="1151" y="1322"/>
                <a:pt x="1164" y="1306"/>
                <a:pt x="1175" y="1314"/>
              </a:cubicBezTo>
              <a:cubicBezTo>
                <a:pt x="1185" y="1319"/>
                <a:pt x="1195" y="1328"/>
                <a:pt x="1204" y="1336"/>
              </a:cubicBezTo>
              <a:cubicBezTo>
                <a:pt x="1195" y="1325"/>
                <a:pt x="1186" y="1317"/>
                <a:pt x="1175" y="1311"/>
              </a:cubicBezTo>
              <a:cubicBezTo>
                <a:pt x="1164" y="1303"/>
                <a:pt x="1150" y="1317"/>
                <a:pt x="1139" y="1310"/>
              </a:cubicBezTo>
              <a:cubicBezTo>
                <a:pt x="1133" y="1309"/>
                <a:pt x="1130" y="1304"/>
                <a:pt x="1120" y="1306"/>
              </a:cubicBezTo>
              <a:cubicBezTo>
                <a:pt x="1114" y="1314"/>
                <a:pt x="1110" y="1314"/>
                <a:pt x="1102" y="1320"/>
              </a:cubicBezTo>
              <a:cubicBezTo>
                <a:pt x="1100" y="1323"/>
                <a:pt x="1098" y="1325"/>
                <a:pt x="1097" y="1328"/>
              </a:cubicBezTo>
              <a:cubicBezTo>
                <a:pt x="1089" y="1325"/>
                <a:pt x="1083" y="1322"/>
                <a:pt x="1076" y="1318"/>
              </a:cubicBezTo>
              <a:cubicBezTo>
                <a:pt x="1071" y="1314"/>
                <a:pt x="1066" y="1311"/>
                <a:pt x="1061" y="1309"/>
              </a:cubicBezTo>
              <a:cubicBezTo>
                <a:pt x="1056" y="1306"/>
                <a:pt x="1049" y="1308"/>
                <a:pt x="1044" y="1314"/>
              </a:cubicBezTo>
              <a:cubicBezTo>
                <a:pt x="1034" y="1325"/>
                <a:pt x="1029" y="1339"/>
                <a:pt x="1027" y="1353"/>
              </a:cubicBezTo>
              <a:cubicBezTo>
                <a:pt x="1026" y="1353"/>
                <a:pt x="1024" y="1352"/>
                <a:pt x="1023" y="1352"/>
              </a:cubicBezTo>
              <a:cubicBezTo>
                <a:pt x="1014" y="1350"/>
                <a:pt x="1005" y="1347"/>
                <a:pt x="995" y="1356"/>
              </a:cubicBezTo>
              <a:cubicBezTo>
                <a:pt x="988" y="1365"/>
                <a:pt x="986" y="1375"/>
                <a:pt x="986" y="1384"/>
              </a:cubicBezTo>
              <a:cubicBezTo>
                <a:pt x="976" y="1378"/>
                <a:pt x="966" y="1371"/>
                <a:pt x="958" y="1365"/>
              </a:cubicBezTo>
              <a:cubicBezTo>
                <a:pt x="937" y="1350"/>
                <a:pt x="919" y="1334"/>
                <a:pt x="897" y="1322"/>
              </a:cubicBezTo>
              <a:cubicBezTo>
                <a:pt x="884" y="1315"/>
                <a:pt x="873" y="1310"/>
                <a:pt x="860" y="1309"/>
              </a:cubicBezTo>
              <a:cubicBezTo>
                <a:pt x="848" y="1309"/>
                <a:pt x="833" y="1309"/>
                <a:pt x="819" y="1330"/>
              </a:cubicBezTo>
              <a:cubicBezTo>
                <a:pt x="797" y="1313"/>
                <a:pt x="772" y="1296"/>
                <a:pt x="749" y="1281"/>
              </a:cubicBezTo>
              <a:cubicBezTo>
                <a:pt x="728" y="1267"/>
                <a:pt x="711" y="1247"/>
                <a:pt x="701" y="1221"/>
              </a:cubicBezTo>
              <a:cubicBezTo>
                <a:pt x="706" y="1217"/>
                <a:pt x="712" y="1214"/>
                <a:pt x="717" y="1216"/>
              </a:cubicBezTo>
              <a:cubicBezTo>
                <a:pt x="723" y="1218"/>
                <a:pt x="729" y="1227"/>
                <a:pt x="735" y="1234"/>
              </a:cubicBezTo>
              <a:cubicBezTo>
                <a:pt x="741" y="1241"/>
                <a:pt x="747" y="1252"/>
                <a:pt x="756" y="1252"/>
              </a:cubicBezTo>
              <a:cubicBezTo>
                <a:pt x="765" y="1254"/>
                <a:pt x="773" y="1257"/>
                <a:pt x="781" y="1265"/>
              </a:cubicBezTo>
              <a:cubicBezTo>
                <a:pt x="774" y="1256"/>
                <a:pt x="766" y="1252"/>
                <a:pt x="758" y="1248"/>
              </a:cubicBezTo>
              <a:cubicBezTo>
                <a:pt x="749" y="1247"/>
                <a:pt x="746" y="1237"/>
                <a:pt x="740" y="1228"/>
              </a:cubicBezTo>
              <a:cubicBezTo>
                <a:pt x="735" y="1220"/>
                <a:pt x="730" y="1209"/>
                <a:pt x="720" y="1205"/>
              </a:cubicBezTo>
              <a:cubicBezTo>
                <a:pt x="714" y="1201"/>
                <a:pt x="705" y="1203"/>
                <a:pt x="697" y="1209"/>
              </a:cubicBezTo>
              <a:cubicBezTo>
                <a:pt x="697" y="1207"/>
                <a:pt x="696" y="1207"/>
                <a:pt x="696" y="1206"/>
              </a:cubicBezTo>
              <a:cubicBezTo>
                <a:pt x="691" y="1187"/>
                <a:pt x="690" y="1166"/>
                <a:pt x="691" y="1144"/>
              </a:cubicBezTo>
              <a:cubicBezTo>
                <a:pt x="694" y="1146"/>
                <a:pt x="698" y="1148"/>
                <a:pt x="701" y="1149"/>
              </a:cubicBezTo>
              <a:cubicBezTo>
                <a:pt x="715" y="1154"/>
                <a:pt x="730" y="1157"/>
                <a:pt x="745" y="1160"/>
              </a:cubicBezTo>
              <a:cubicBezTo>
                <a:pt x="749" y="1160"/>
                <a:pt x="753" y="1160"/>
                <a:pt x="756" y="1160"/>
              </a:cubicBezTo>
              <a:cubicBezTo>
                <a:pt x="756" y="1173"/>
                <a:pt x="758" y="1187"/>
                <a:pt x="761" y="1200"/>
              </a:cubicBezTo>
              <a:cubicBezTo>
                <a:pt x="766" y="1219"/>
                <a:pt x="783" y="1229"/>
                <a:pt x="797" y="1233"/>
              </a:cubicBezTo>
              <a:cubicBezTo>
                <a:pt x="809" y="1237"/>
                <a:pt x="824" y="1237"/>
                <a:pt x="836" y="1240"/>
              </a:cubicBezTo>
              <a:cubicBezTo>
                <a:pt x="842" y="1241"/>
                <a:pt x="846" y="1244"/>
                <a:pt x="850" y="1248"/>
              </a:cubicBezTo>
              <a:cubicBezTo>
                <a:pt x="851" y="1250"/>
                <a:pt x="851" y="1250"/>
                <a:pt x="851" y="1250"/>
              </a:cubicBezTo>
              <a:cubicBezTo>
                <a:pt x="845" y="1256"/>
                <a:pt x="840" y="1263"/>
                <a:pt x="833" y="1268"/>
              </a:cubicBezTo>
              <a:cubicBezTo>
                <a:pt x="828" y="1273"/>
                <a:pt x="823" y="1277"/>
                <a:pt x="818" y="1282"/>
              </a:cubicBezTo>
              <a:cubicBezTo>
                <a:pt x="813" y="1287"/>
                <a:pt x="810" y="1296"/>
                <a:pt x="813" y="1303"/>
              </a:cubicBezTo>
              <a:cubicBezTo>
                <a:pt x="809" y="1286"/>
                <a:pt x="826" y="1281"/>
                <a:pt x="835" y="1274"/>
              </a:cubicBezTo>
              <a:cubicBezTo>
                <a:pt x="842" y="1270"/>
                <a:pt x="849" y="1264"/>
                <a:pt x="856" y="1258"/>
              </a:cubicBezTo>
              <a:cubicBezTo>
                <a:pt x="859" y="1261"/>
                <a:pt x="861" y="1264"/>
                <a:pt x="863" y="1266"/>
              </a:cubicBezTo>
              <a:cubicBezTo>
                <a:pt x="884" y="1285"/>
                <a:pt x="913" y="1288"/>
                <a:pt x="939" y="1278"/>
              </a:cubicBezTo>
              <a:cubicBezTo>
                <a:pt x="941" y="1291"/>
                <a:pt x="949" y="1295"/>
                <a:pt x="955" y="1303"/>
              </a:cubicBezTo>
              <a:cubicBezTo>
                <a:pt x="962" y="1309"/>
                <a:pt x="970" y="1314"/>
                <a:pt x="977" y="1318"/>
              </a:cubicBezTo>
              <a:cubicBezTo>
                <a:pt x="964" y="1306"/>
                <a:pt x="946" y="1291"/>
                <a:pt x="945" y="1275"/>
              </a:cubicBezTo>
              <a:cubicBezTo>
                <a:pt x="944" y="1275"/>
                <a:pt x="944" y="1275"/>
                <a:pt x="944" y="1275"/>
              </a:cubicBezTo>
              <a:cubicBezTo>
                <a:pt x="958" y="1267"/>
                <a:pt x="968" y="1256"/>
                <a:pt x="981" y="1261"/>
              </a:cubicBezTo>
              <a:cubicBezTo>
                <a:pt x="983" y="1261"/>
                <a:pt x="985" y="1262"/>
                <a:pt x="987" y="1262"/>
              </a:cubicBezTo>
              <a:cubicBezTo>
                <a:pt x="987" y="1292"/>
                <a:pt x="1005" y="1315"/>
                <a:pt x="1024" y="1314"/>
              </a:cubicBezTo>
              <a:cubicBezTo>
                <a:pt x="1005" y="1313"/>
                <a:pt x="991" y="1289"/>
                <a:pt x="993" y="1264"/>
              </a:cubicBezTo>
              <a:cubicBezTo>
                <a:pt x="1002" y="1267"/>
                <a:pt x="1009" y="1272"/>
                <a:pt x="1018" y="1276"/>
              </a:cubicBezTo>
              <a:cubicBezTo>
                <a:pt x="1007" y="1269"/>
                <a:pt x="995" y="1261"/>
                <a:pt x="982" y="1257"/>
              </a:cubicBezTo>
              <a:cubicBezTo>
                <a:pt x="970" y="1252"/>
                <a:pt x="954" y="1263"/>
                <a:pt x="942" y="1269"/>
              </a:cubicBezTo>
              <a:cubicBezTo>
                <a:pt x="937" y="1271"/>
                <a:pt x="931" y="1273"/>
                <a:pt x="926" y="1274"/>
              </a:cubicBezTo>
              <a:cubicBezTo>
                <a:pt x="906" y="1277"/>
                <a:pt x="884" y="1270"/>
                <a:pt x="870" y="1254"/>
              </a:cubicBezTo>
              <a:cubicBezTo>
                <a:pt x="865" y="1250"/>
                <a:pt x="864" y="1246"/>
                <a:pt x="859" y="1236"/>
              </a:cubicBezTo>
              <a:cubicBezTo>
                <a:pt x="854" y="1229"/>
                <a:pt x="846" y="1225"/>
                <a:pt x="840" y="1222"/>
              </a:cubicBezTo>
              <a:cubicBezTo>
                <a:pt x="827" y="1218"/>
                <a:pt x="813" y="1217"/>
                <a:pt x="803" y="1212"/>
              </a:cubicBezTo>
              <a:cubicBezTo>
                <a:pt x="782" y="1207"/>
                <a:pt x="774" y="1186"/>
                <a:pt x="776" y="1161"/>
              </a:cubicBezTo>
              <a:cubicBezTo>
                <a:pt x="796" y="1162"/>
                <a:pt x="813" y="1161"/>
                <a:pt x="831" y="1161"/>
              </a:cubicBezTo>
              <a:cubicBezTo>
                <a:pt x="843" y="1161"/>
                <a:pt x="843" y="1161"/>
                <a:pt x="843" y="1161"/>
              </a:cubicBezTo>
              <a:cubicBezTo>
                <a:pt x="860" y="1180"/>
                <a:pt x="873" y="1206"/>
                <a:pt x="880" y="1236"/>
              </a:cubicBezTo>
              <a:cubicBezTo>
                <a:pt x="877" y="1209"/>
                <a:pt x="868" y="1182"/>
                <a:pt x="856" y="1160"/>
              </a:cubicBezTo>
              <a:cubicBezTo>
                <a:pt x="875" y="1160"/>
                <a:pt x="892" y="1161"/>
                <a:pt x="911" y="1166"/>
              </a:cubicBezTo>
              <a:cubicBezTo>
                <a:pt x="917" y="1182"/>
                <a:pt x="924" y="1204"/>
                <a:pt x="916" y="1220"/>
              </a:cubicBezTo>
              <a:cubicBezTo>
                <a:pt x="913" y="1224"/>
                <a:pt x="909" y="1232"/>
                <a:pt x="911" y="1238"/>
              </a:cubicBezTo>
              <a:cubicBezTo>
                <a:pt x="911" y="1244"/>
                <a:pt x="913" y="1248"/>
                <a:pt x="916" y="1252"/>
              </a:cubicBezTo>
              <a:cubicBezTo>
                <a:pt x="920" y="1258"/>
                <a:pt x="926" y="1264"/>
                <a:pt x="926" y="1274"/>
              </a:cubicBezTo>
              <a:cubicBezTo>
                <a:pt x="927" y="1264"/>
                <a:pt x="922" y="1256"/>
                <a:pt x="919" y="1250"/>
              </a:cubicBezTo>
              <a:cubicBezTo>
                <a:pt x="913" y="1241"/>
                <a:pt x="912" y="1232"/>
                <a:pt x="920" y="1224"/>
              </a:cubicBezTo>
              <a:cubicBezTo>
                <a:pt x="929" y="1206"/>
                <a:pt x="927" y="1187"/>
                <a:pt x="924" y="1170"/>
              </a:cubicBezTo>
              <a:cubicBezTo>
                <a:pt x="945" y="1179"/>
                <a:pt x="965" y="1195"/>
                <a:pt x="984" y="1212"/>
              </a:cubicBezTo>
              <a:cubicBezTo>
                <a:pt x="965" y="1187"/>
                <a:pt x="944" y="1165"/>
                <a:pt x="919" y="1151"/>
              </a:cubicBezTo>
              <a:cubicBezTo>
                <a:pt x="892" y="1137"/>
                <a:pt x="863" y="1133"/>
                <a:pt x="836" y="1128"/>
              </a:cubicBezTo>
              <a:cubicBezTo>
                <a:pt x="808" y="1124"/>
                <a:pt x="781" y="1120"/>
                <a:pt x="756" y="1111"/>
              </a:cubicBezTo>
              <a:cubicBezTo>
                <a:pt x="743" y="1107"/>
                <a:pt x="731" y="1102"/>
                <a:pt x="720" y="1096"/>
              </a:cubicBezTo>
              <a:cubicBezTo>
                <a:pt x="717" y="1093"/>
                <a:pt x="707" y="1087"/>
                <a:pt x="704" y="1084"/>
              </a:cubicBezTo>
              <a:cubicBezTo>
                <a:pt x="699" y="1067"/>
                <a:pt x="683" y="864"/>
                <a:pt x="683" y="864"/>
              </a:cubicBezTo>
              <a:cubicBezTo>
                <a:pt x="863" y="864"/>
                <a:pt x="933" y="776"/>
                <a:pt x="970" y="676"/>
              </a:cubicBezTo>
              <a:cubicBezTo>
                <a:pt x="1215" y="686"/>
                <a:pt x="1254" y="443"/>
                <a:pt x="1254" y="443"/>
              </a:cubicBezTo>
              <a:cubicBezTo>
                <a:pt x="1181" y="666"/>
                <a:pt x="1033" y="644"/>
                <a:pt x="982" y="642"/>
              </a:cubicBezTo>
              <a:cubicBezTo>
                <a:pt x="1011" y="527"/>
                <a:pt x="989" y="413"/>
                <a:pt x="989" y="413"/>
              </a:cubicBezTo>
              <a:cubicBezTo>
                <a:pt x="989" y="479"/>
                <a:pt x="982" y="535"/>
                <a:pt x="970" y="581"/>
              </a:cubicBezTo>
              <a:cubicBezTo>
                <a:pt x="941" y="583"/>
                <a:pt x="831" y="581"/>
                <a:pt x="831" y="421"/>
              </a:cubicBezTo>
              <a:cubicBezTo>
                <a:pt x="831" y="421"/>
                <a:pt x="797" y="605"/>
                <a:pt x="963" y="603"/>
              </a:cubicBezTo>
              <a:cubicBezTo>
                <a:pt x="897" y="790"/>
                <a:pt x="748" y="809"/>
                <a:pt x="677" y="807"/>
              </a:cubicBezTo>
              <a:cubicBezTo>
                <a:pt x="652" y="299"/>
                <a:pt x="651" y="297"/>
                <a:pt x="651" y="297"/>
              </a:cubicBezTo>
              <a:cubicBezTo>
                <a:pt x="890" y="304"/>
                <a:pt x="841" y="34"/>
                <a:pt x="841" y="34"/>
              </a:cubicBezTo>
              <a:cubicBezTo>
                <a:pt x="838" y="255"/>
                <a:pt x="697" y="268"/>
                <a:pt x="649" y="265"/>
              </a:cubicBezTo>
              <a:cubicBezTo>
                <a:pt x="642" y="56"/>
                <a:pt x="642" y="56"/>
                <a:pt x="642" y="56"/>
              </a:cubicBezTo>
              <a:cubicBezTo>
                <a:pt x="637" y="161"/>
                <a:pt x="637" y="161"/>
                <a:pt x="637" y="161"/>
              </a:cubicBezTo>
              <a:cubicBezTo>
                <a:pt x="615" y="163"/>
                <a:pt x="498" y="168"/>
                <a:pt x="496" y="0"/>
              </a:cubicBezTo>
              <a:cubicBezTo>
                <a:pt x="496" y="0"/>
                <a:pt x="462" y="192"/>
                <a:pt x="637" y="182"/>
              </a:cubicBezTo>
              <a:cubicBezTo>
                <a:pt x="612" y="804"/>
                <a:pt x="605" y="807"/>
                <a:pt x="605" y="807"/>
              </a:cubicBezTo>
              <a:cubicBezTo>
                <a:pt x="551" y="812"/>
                <a:pt x="428" y="805"/>
                <a:pt x="347" y="683"/>
              </a:cubicBezTo>
              <a:cubicBezTo>
                <a:pt x="571" y="681"/>
                <a:pt x="525" y="421"/>
                <a:pt x="525" y="421"/>
              </a:cubicBezTo>
              <a:cubicBezTo>
                <a:pt x="522" y="649"/>
                <a:pt x="369" y="654"/>
                <a:pt x="328" y="652"/>
              </a:cubicBezTo>
              <a:cubicBezTo>
                <a:pt x="299" y="593"/>
                <a:pt x="279" y="518"/>
                <a:pt x="279" y="413"/>
              </a:cubicBezTo>
              <a:cubicBezTo>
                <a:pt x="279" y="413"/>
                <a:pt x="260" y="520"/>
                <a:pt x="284" y="630"/>
              </a:cubicBezTo>
              <a:cubicBezTo>
                <a:pt x="253" y="632"/>
                <a:pt x="112" y="661"/>
                <a:pt x="0" y="467"/>
              </a:cubicBezTo>
              <a:cubicBezTo>
                <a:pt x="0" y="467"/>
                <a:pt x="75" y="686"/>
                <a:pt x="291" y="654"/>
              </a:cubicBezTo>
              <a:cubicBezTo>
                <a:pt x="323" y="763"/>
                <a:pt x="396" y="871"/>
                <a:pt x="598" y="866"/>
              </a:cubicBezTo>
              <a:cubicBezTo>
                <a:pt x="596" y="914"/>
                <a:pt x="580" y="1070"/>
                <a:pt x="571" y="1098"/>
              </a:cubicBezTo>
              <a:cubicBezTo>
                <a:pt x="569" y="1098"/>
                <a:pt x="567" y="1100"/>
                <a:pt x="567" y="1101"/>
              </a:cubicBezTo>
              <a:cubicBezTo>
                <a:pt x="569" y="1101"/>
                <a:pt x="569" y="1102"/>
                <a:pt x="569" y="1102"/>
              </a:cubicBezTo>
              <a:cubicBezTo>
                <a:pt x="520" y="1132"/>
                <a:pt x="469" y="1158"/>
                <a:pt x="422" y="1160"/>
              </a:cubicBezTo>
              <a:cubicBezTo>
                <a:pt x="391" y="1158"/>
                <a:pt x="358" y="1154"/>
                <a:pt x="324" y="1170"/>
              </a:cubicBezTo>
              <a:cubicBezTo>
                <a:pt x="290" y="1186"/>
                <a:pt x="261" y="1216"/>
                <a:pt x="235" y="1247"/>
              </a:cubicBezTo>
              <a:cubicBezTo>
                <a:pt x="263" y="1219"/>
                <a:pt x="293" y="1193"/>
                <a:pt x="325" y="1182"/>
              </a:cubicBezTo>
              <a:cubicBezTo>
                <a:pt x="356" y="1172"/>
                <a:pt x="384" y="1181"/>
                <a:pt x="415" y="1186"/>
              </a:cubicBezTo>
              <a:cubicBezTo>
                <a:pt x="416" y="1186"/>
                <a:pt x="418" y="1187"/>
                <a:pt x="419" y="1187"/>
              </a:cubicBezTo>
              <a:cubicBezTo>
                <a:pt x="417" y="1195"/>
                <a:pt x="415" y="1203"/>
                <a:pt x="414" y="1211"/>
              </a:cubicBezTo>
              <a:cubicBezTo>
                <a:pt x="396" y="1209"/>
                <a:pt x="377" y="1224"/>
                <a:pt x="370" y="1247"/>
              </a:cubicBezTo>
              <a:cubicBezTo>
                <a:pt x="380" y="1224"/>
                <a:pt x="400" y="1217"/>
                <a:pt x="413" y="1225"/>
              </a:cubicBezTo>
              <a:cubicBezTo>
                <a:pt x="413" y="1237"/>
                <a:pt x="416" y="1248"/>
                <a:pt x="422" y="1256"/>
              </a:cubicBezTo>
              <a:cubicBezTo>
                <a:pt x="412" y="1236"/>
                <a:pt x="418" y="1211"/>
                <a:pt x="428" y="1187"/>
              </a:cubicBezTo>
              <a:cubicBezTo>
                <a:pt x="457" y="1190"/>
                <a:pt x="487" y="1181"/>
                <a:pt x="516" y="1171"/>
              </a:cubicBezTo>
              <a:cubicBezTo>
                <a:pt x="527" y="1167"/>
                <a:pt x="541" y="1162"/>
                <a:pt x="555" y="1156"/>
              </a:cubicBezTo>
              <a:cubicBezTo>
                <a:pt x="547" y="1171"/>
                <a:pt x="542" y="1184"/>
                <a:pt x="534" y="1198"/>
              </a:cubicBezTo>
              <a:cubicBezTo>
                <a:pt x="513" y="1192"/>
                <a:pt x="492" y="1189"/>
                <a:pt x="468" y="1201"/>
              </a:cubicBezTo>
              <a:cubicBezTo>
                <a:pt x="461" y="1205"/>
                <a:pt x="455" y="1211"/>
                <a:pt x="450" y="1220"/>
              </a:cubicBezTo>
              <a:cubicBezTo>
                <a:pt x="446" y="1231"/>
                <a:pt x="445" y="1238"/>
                <a:pt x="441" y="1245"/>
              </a:cubicBezTo>
              <a:cubicBezTo>
                <a:pt x="437" y="1259"/>
                <a:pt x="431" y="1273"/>
                <a:pt x="422" y="1277"/>
              </a:cubicBezTo>
              <a:cubicBezTo>
                <a:pt x="411" y="1281"/>
                <a:pt x="400" y="1278"/>
                <a:pt x="388" y="1276"/>
              </a:cubicBezTo>
              <a:cubicBezTo>
                <a:pt x="376" y="1275"/>
                <a:pt x="364" y="1277"/>
                <a:pt x="351" y="1282"/>
              </a:cubicBezTo>
              <a:cubicBezTo>
                <a:pt x="346" y="1283"/>
                <a:pt x="341" y="1285"/>
                <a:pt x="337" y="1288"/>
              </a:cubicBezTo>
              <a:cubicBezTo>
                <a:pt x="333" y="1286"/>
                <a:pt x="328" y="1284"/>
                <a:pt x="322" y="1283"/>
              </a:cubicBezTo>
              <a:cubicBezTo>
                <a:pt x="311" y="1281"/>
                <a:pt x="301" y="1280"/>
                <a:pt x="289" y="1281"/>
              </a:cubicBezTo>
              <a:cubicBezTo>
                <a:pt x="276" y="1281"/>
                <a:pt x="265" y="1294"/>
                <a:pt x="256" y="1298"/>
              </a:cubicBezTo>
              <a:cubicBezTo>
                <a:pt x="234" y="1313"/>
                <a:pt x="218" y="1289"/>
                <a:pt x="195" y="1287"/>
              </a:cubicBezTo>
              <a:cubicBezTo>
                <a:pt x="184" y="1284"/>
                <a:pt x="173" y="1282"/>
                <a:pt x="162" y="1285"/>
              </a:cubicBezTo>
              <a:cubicBezTo>
                <a:pt x="151" y="1288"/>
                <a:pt x="140" y="1298"/>
                <a:pt x="134" y="1309"/>
              </a:cubicBezTo>
              <a:cubicBezTo>
                <a:pt x="141" y="1298"/>
                <a:pt x="151" y="1288"/>
                <a:pt x="162" y="1288"/>
              </a:cubicBezTo>
              <a:cubicBezTo>
                <a:pt x="173" y="1285"/>
                <a:pt x="183" y="1288"/>
                <a:pt x="194" y="1291"/>
              </a:cubicBezTo>
              <a:cubicBezTo>
                <a:pt x="199" y="1292"/>
                <a:pt x="204" y="1294"/>
                <a:pt x="208" y="1296"/>
              </a:cubicBezTo>
              <a:cubicBezTo>
                <a:pt x="200" y="1304"/>
                <a:pt x="194" y="1313"/>
                <a:pt x="189" y="1325"/>
              </a:cubicBezTo>
              <a:cubicBezTo>
                <a:pt x="195" y="1313"/>
                <a:pt x="204" y="1306"/>
                <a:pt x="214" y="1299"/>
              </a:cubicBezTo>
              <a:cubicBezTo>
                <a:pt x="217" y="1301"/>
                <a:pt x="220" y="1304"/>
                <a:pt x="223" y="1305"/>
              </a:cubicBezTo>
              <a:cubicBezTo>
                <a:pt x="233" y="1313"/>
                <a:pt x="246" y="1313"/>
                <a:pt x="257" y="1308"/>
              </a:cubicBezTo>
              <a:cubicBezTo>
                <a:pt x="269" y="1303"/>
                <a:pt x="278" y="1291"/>
                <a:pt x="288" y="1292"/>
              </a:cubicBezTo>
              <a:cubicBezTo>
                <a:pt x="298" y="1292"/>
                <a:pt x="309" y="1294"/>
                <a:pt x="320" y="1298"/>
              </a:cubicBezTo>
              <a:cubicBezTo>
                <a:pt x="320" y="1298"/>
                <a:pt x="320" y="1298"/>
                <a:pt x="321" y="1298"/>
              </a:cubicBezTo>
              <a:cubicBezTo>
                <a:pt x="308" y="1309"/>
                <a:pt x="298" y="1323"/>
                <a:pt x="290" y="1339"/>
              </a:cubicBezTo>
              <a:cubicBezTo>
                <a:pt x="299" y="1322"/>
                <a:pt x="311" y="1309"/>
                <a:pt x="325" y="1299"/>
              </a:cubicBezTo>
              <a:cubicBezTo>
                <a:pt x="341" y="1305"/>
                <a:pt x="353" y="1324"/>
                <a:pt x="355" y="1344"/>
              </a:cubicBezTo>
              <a:cubicBezTo>
                <a:pt x="350" y="1347"/>
                <a:pt x="345" y="1350"/>
                <a:pt x="341" y="1354"/>
              </a:cubicBezTo>
              <a:cubicBezTo>
                <a:pt x="331" y="1361"/>
                <a:pt x="320" y="1370"/>
                <a:pt x="312" y="1380"/>
              </a:cubicBezTo>
              <a:cubicBezTo>
                <a:pt x="284" y="1364"/>
                <a:pt x="255" y="1352"/>
                <a:pt x="222" y="1351"/>
              </a:cubicBezTo>
              <a:cubicBezTo>
                <a:pt x="206" y="1350"/>
                <a:pt x="188" y="1354"/>
                <a:pt x="173" y="1366"/>
              </a:cubicBezTo>
              <a:cubicBezTo>
                <a:pt x="158" y="1377"/>
                <a:pt x="147" y="1399"/>
                <a:pt x="142" y="1419"/>
              </a:cubicBezTo>
              <a:cubicBezTo>
                <a:pt x="148" y="1399"/>
                <a:pt x="159" y="1378"/>
                <a:pt x="175" y="1369"/>
              </a:cubicBezTo>
              <a:cubicBezTo>
                <a:pt x="183" y="1362"/>
                <a:pt x="194" y="1359"/>
                <a:pt x="203" y="1358"/>
              </a:cubicBezTo>
              <a:cubicBezTo>
                <a:pt x="199" y="1377"/>
                <a:pt x="199" y="1397"/>
                <a:pt x="201" y="1415"/>
              </a:cubicBezTo>
              <a:cubicBezTo>
                <a:pt x="192" y="1423"/>
                <a:pt x="183" y="1429"/>
                <a:pt x="173" y="1436"/>
              </a:cubicBezTo>
              <a:cubicBezTo>
                <a:pt x="165" y="1443"/>
                <a:pt x="154" y="1449"/>
                <a:pt x="148" y="1465"/>
              </a:cubicBezTo>
              <a:cubicBezTo>
                <a:pt x="142" y="1480"/>
                <a:pt x="147" y="1495"/>
                <a:pt x="134" y="1496"/>
              </a:cubicBezTo>
              <a:cubicBezTo>
                <a:pt x="125" y="1497"/>
                <a:pt x="114" y="1503"/>
                <a:pt x="106" y="1513"/>
              </a:cubicBezTo>
              <a:cubicBezTo>
                <a:pt x="115" y="1504"/>
                <a:pt x="125" y="1500"/>
                <a:pt x="134" y="1499"/>
              </a:cubicBezTo>
              <a:cubicBezTo>
                <a:pt x="139" y="1500"/>
                <a:pt x="147" y="1494"/>
                <a:pt x="148" y="1486"/>
              </a:cubicBezTo>
              <a:cubicBezTo>
                <a:pt x="149" y="1479"/>
                <a:pt x="149" y="1473"/>
                <a:pt x="152" y="1468"/>
              </a:cubicBezTo>
              <a:cubicBezTo>
                <a:pt x="164" y="1448"/>
                <a:pt x="185" y="1443"/>
                <a:pt x="204" y="1428"/>
              </a:cubicBezTo>
              <a:cubicBezTo>
                <a:pt x="208" y="1447"/>
                <a:pt x="215" y="1461"/>
                <a:pt x="225" y="1472"/>
              </a:cubicBezTo>
              <a:cubicBezTo>
                <a:pt x="203" y="1443"/>
                <a:pt x="204" y="1396"/>
                <a:pt x="214" y="1357"/>
              </a:cubicBezTo>
              <a:cubicBezTo>
                <a:pt x="217" y="1357"/>
                <a:pt x="218" y="1357"/>
                <a:pt x="222" y="1358"/>
              </a:cubicBezTo>
              <a:cubicBezTo>
                <a:pt x="251" y="1361"/>
                <a:pt x="279" y="1374"/>
                <a:pt x="303" y="1391"/>
              </a:cubicBezTo>
              <a:cubicBezTo>
                <a:pt x="300" y="1397"/>
                <a:pt x="296" y="1403"/>
                <a:pt x="293" y="1410"/>
              </a:cubicBezTo>
              <a:cubicBezTo>
                <a:pt x="290" y="1414"/>
                <a:pt x="288" y="1420"/>
                <a:pt x="286" y="1426"/>
              </a:cubicBezTo>
              <a:cubicBezTo>
                <a:pt x="281" y="1421"/>
                <a:pt x="276" y="1418"/>
                <a:pt x="269" y="1417"/>
              </a:cubicBezTo>
              <a:cubicBezTo>
                <a:pt x="261" y="1415"/>
                <a:pt x="251" y="1428"/>
                <a:pt x="250" y="1437"/>
              </a:cubicBezTo>
              <a:cubicBezTo>
                <a:pt x="246" y="1456"/>
                <a:pt x="249" y="1475"/>
                <a:pt x="248" y="1489"/>
              </a:cubicBezTo>
              <a:cubicBezTo>
                <a:pt x="244" y="1504"/>
                <a:pt x="227" y="1508"/>
                <a:pt x="215" y="1513"/>
              </a:cubicBezTo>
              <a:cubicBezTo>
                <a:pt x="210" y="1516"/>
                <a:pt x="203" y="1518"/>
                <a:pt x="196" y="1522"/>
              </a:cubicBezTo>
              <a:cubicBezTo>
                <a:pt x="189" y="1525"/>
                <a:pt x="184" y="1534"/>
                <a:pt x="184" y="1543"/>
              </a:cubicBezTo>
              <a:cubicBezTo>
                <a:pt x="185" y="1529"/>
                <a:pt x="195" y="1524"/>
                <a:pt x="205" y="1520"/>
              </a:cubicBezTo>
              <a:cubicBezTo>
                <a:pt x="206" y="1535"/>
                <a:pt x="206" y="1535"/>
                <a:pt x="206" y="1535"/>
              </a:cubicBezTo>
              <a:cubicBezTo>
                <a:pt x="208" y="1520"/>
                <a:pt x="208" y="1520"/>
                <a:pt x="208" y="1520"/>
              </a:cubicBezTo>
              <a:cubicBezTo>
                <a:pt x="210" y="1519"/>
                <a:pt x="214" y="1518"/>
                <a:pt x="217" y="1517"/>
              </a:cubicBezTo>
              <a:cubicBezTo>
                <a:pt x="218" y="1516"/>
                <a:pt x="220" y="1515"/>
                <a:pt x="222" y="1515"/>
              </a:cubicBezTo>
              <a:cubicBezTo>
                <a:pt x="230" y="1525"/>
                <a:pt x="238" y="1529"/>
                <a:pt x="242" y="1541"/>
              </a:cubicBezTo>
              <a:cubicBezTo>
                <a:pt x="246" y="1551"/>
                <a:pt x="246" y="1565"/>
                <a:pt x="245" y="1579"/>
              </a:cubicBezTo>
              <a:cubicBezTo>
                <a:pt x="247" y="1566"/>
                <a:pt x="248" y="1551"/>
                <a:pt x="245" y="1538"/>
              </a:cubicBezTo>
              <a:cubicBezTo>
                <a:pt x="242" y="1527"/>
                <a:pt x="232" y="1520"/>
                <a:pt x="227" y="1513"/>
              </a:cubicBezTo>
              <a:cubicBezTo>
                <a:pt x="230" y="1512"/>
                <a:pt x="233" y="1511"/>
                <a:pt x="235" y="1510"/>
              </a:cubicBezTo>
              <a:cubicBezTo>
                <a:pt x="241" y="1507"/>
                <a:pt x="250" y="1502"/>
                <a:pt x="253" y="1490"/>
              </a:cubicBezTo>
              <a:cubicBezTo>
                <a:pt x="255" y="1471"/>
                <a:pt x="253" y="1456"/>
                <a:pt x="257" y="1439"/>
              </a:cubicBezTo>
              <a:cubicBezTo>
                <a:pt x="261" y="1422"/>
                <a:pt x="273" y="1430"/>
                <a:pt x="281" y="1439"/>
              </a:cubicBezTo>
              <a:cubicBezTo>
                <a:pt x="276" y="1453"/>
                <a:pt x="273" y="1470"/>
                <a:pt x="271" y="1484"/>
              </a:cubicBezTo>
              <a:cubicBezTo>
                <a:pt x="276" y="1460"/>
                <a:pt x="284" y="1434"/>
                <a:pt x="297" y="1413"/>
              </a:cubicBezTo>
              <a:cubicBezTo>
                <a:pt x="309" y="1392"/>
                <a:pt x="326" y="1376"/>
                <a:pt x="343" y="1366"/>
              </a:cubicBezTo>
              <a:cubicBezTo>
                <a:pt x="359" y="1356"/>
                <a:pt x="376" y="1350"/>
                <a:pt x="392" y="1345"/>
              </a:cubicBezTo>
              <a:cubicBezTo>
                <a:pt x="393" y="1362"/>
                <a:pt x="397" y="1378"/>
                <a:pt x="405" y="1391"/>
              </a:cubicBezTo>
              <a:cubicBezTo>
                <a:pt x="392" y="1399"/>
                <a:pt x="380" y="1410"/>
                <a:pt x="371" y="1425"/>
              </a:cubicBezTo>
              <a:cubicBezTo>
                <a:pt x="368" y="1430"/>
                <a:pt x="365" y="1436"/>
                <a:pt x="363" y="1442"/>
              </a:cubicBezTo>
              <a:cubicBezTo>
                <a:pt x="350" y="1437"/>
                <a:pt x="336" y="1442"/>
                <a:pt x="324" y="1452"/>
              </a:cubicBezTo>
              <a:cubicBezTo>
                <a:pt x="311" y="1463"/>
                <a:pt x="303" y="1480"/>
                <a:pt x="298" y="1496"/>
              </a:cubicBezTo>
              <a:cubicBezTo>
                <a:pt x="301" y="1488"/>
                <a:pt x="305" y="1481"/>
                <a:pt x="309" y="1475"/>
              </a:cubicBezTo>
              <a:cubicBezTo>
                <a:pt x="320" y="1473"/>
                <a:pt x="334" y="1483"/>
                <a:pt x="339" y="1495"/>
              </a:cubicBezTo>
              <a:cubicBezTo>
                <a:pt x="331" y="1505"/>
                <a:pt x="322" y="1515"/>
                <a:pt x="312" y="1523"/>
              </a:cubicBezTo>
              <a:cubicBezTo>
                <a:pt x="307" y="1527"/>
                <a:pt x="303" y="1531"/>
                <a:pt x="298" y="1536"/>
              </a:cubicBezTo>
              <a:cubicBezTo>
                <a:pt x="293" y="1541"/>
                <a:pt x="290" y="1551"/>
                <a:pt x="293" y="1557"/>
              </a:cubicBezTo>
              <a:cubicBezTo>
                <a:pt x="290" y="1544"/>
                <a:pt x="299" y="1538"/>
                <a:pt x="307" y="1533"/>
              </a:cubicBezTo>
              <a:cubicBezTo>
                <a:pt x="320" y="1535"/>
                <a:pt x="325" y="1556"/>
                <a:pt x="325" y="1574"/>
              </a:cubicBezTo>
              <a:cubicBezTo>
                <a:pt x="326" y="1558"/>
                <a:pt x="326" y="1537"/>
                <a:pt x="314" y="1529"/>
              </a:cubicBezTo>
              <a:cubicBezTo>
                <a:pt x="325" y="1523"/>
                <a:pt x="334" y="1516"/>
                <a:pt x="343" y="1507"/>
              </a:cubicBezTo>
              <a:cubicBezTo>
                <a:pt x="345" y="1518"/>
                <a:pt x="345" y="1530"/>
                <a:pt x="345" y="1543"/>
              </a:cubicBezTo>
              <a:cubicBezTo>
                <a:pt x="346" y="1530"/>
                <a:pt x="347" y="1517"/>
                <a:pt x="346" y="1504"/>
              </a:cubicBezTo>
              <a:cubicBezTo>
                <a:pt x="346" y="1503"/>
                <a:pt x="346" y="1503"/>
                <a:pt x="346" y="1503"/>
              </a:cubicBezTo>
              <a:cubicBezTo>
                <a:pt x="345" y="1499"/>
                <a:pt x="345" y="1496"/>
                <a:pt x="343" y="1492"/>
              </a:cubicBezTo>
              <a:cubicBezTo>
                <a:pt x="341" y="1478"/>
                <a:pt x="331" y="1466"/>
                <a:pt x="319" y="1465"/>
              </a:cubicBezTo>
              <a:cubicBezTo>
                <a:pt x="320" y="1462"/>
                <a:pt x="324" y="1460"/>
                <a:pt x="326" y="1457"/>
              </a:cubicBezTo>
              <a:cubicBezTo>
                <a:pt x="338" y="1448"/>
                <a:pt x="351" y="1448"/>
                <a:pt x="360" y="1456"/>
              </a:cubicBezTo>
              <a:cubicBezTo>
                <a:pt x="358" y="1467"/>
                <a:pt x="358" y="1479"/>
                <a:pt x="360" y="1488"/>
              </a:cubicBezTo>
              <a:cubicBezTo>
                <a:pt x="359" y="1468"/>
                <a:pt x="364" y="1446"/>
                <a:pt x="376" y="1431"/>
              </a:cubicBezTo>
              <a:cubicBezTo>
                <a:pt x="386" y="1416"/>
                <a:pt x="401" y="1408"/>
                <a:pt x="415" y="1405"/>
              </a:cubicBezTo>
              <a:cubicBezTo>
                <a:pt x="424" y="1413"/>
                <a:pt x="435" y="1417"/>
                <a:pt x="446" y="1419"/>
              </a:cubicBezTo>
              <a:cubicBezTo>
                <a:pt x="442" y="1426"/>
                <a:pt x="441" y="1433"/>
                <a:pt x="441" y="1442"/>
              </a:cubicBezTo>
              <a:cubicBezTo>
                <a:pt x="441" y="1433"/>
                <a:pt x="444" y="1426"/>
                <a:pt x="448" y="1420"/>
              </a:cubicBezTo>
              <a:cubicBezTo>
                <a:pt x="451" y="1420"/>
                <a:pt x="454" y="1421"/>
                <a:pt x="457" y="1422"/>
              </a:cubicBezTo>
              <a:cubicBezTo>
                <a:pt x="471" y="1426"/>
                <a:pt x="482" y="1438"/>
                <a:pt x="491" y="1453"/>
              </a:cubicBezTo>
              <a:cubicBezTo>
                <a:pt x="490" y="1455"/>
                <a:pt x="489" y="1456"/>
                <a:pt x="488" y="1457"/>
              </a:cubicBezTo>
              <a:cubicBezTo>
                <a:pt x="478" y="1467"/>
                <a:pt x="468" y="1476"/>
                <a:pt x="460" y="1486"/>
              </a:cubicBezTo>
              <a:cubicBezTo>
                <a:pt x="451" y="1472"/>
                <a:pt x="436" y="1472"/>
                <a:pt x="426" y="1474"/>
              </a:cubicBezTo>
              <a:cubicBezTo>
                <a:pt x="419" y="1475"/>
                <a:pt x="414" y="1476"/>
                <a:pt x="407" y="1477"/>
              </a:cubicBezTo>
              <a:cubicBezTo>
                <a:pt x="405" y="1477"/>
                <a:pt x="399" y="1476"/>
                <a:pt x="396" y="1484"/>
              </a:cubicBezTo>
              <a:cubicBezTo>
                <a:pt x="394" y="1488"/>
                <a:pt x="394" y="1492"/>
                <a:pt x="393" y="1496"/>
              </a:cubicBezTo>
              <a:cubicBezTo>
                <a:pt x="391" y="1512"/>
                <a:pt x="387" y="1527"/>
                <a:pt x="382" y="1542"/>
              </a:cubicBezTo>
              <a:cubicBezTo>
                <a:pt x="375" y="1556"/>
                <a:pt x="366" y="1568"/>
                <a:pt x="358" y="1584"/>
              </a:cubicBezTo>
              <a:cubicBezTo>
                <a:pt x="363" y="1575"/>
                <a:pt x="368" y="1568"/>
                <a:pt x="373" y="1562"/>
              </a:cubicBezTo>
              <a:cubicBezTo>
                <a:pt x="387" y="1557"/>
                <a:pt x="396" y="1585"/>
                <a:pt x="396" y="1606"/>
              </a:cubicBezTo>
              <a:cubicBezTo>
                <a:pt x="396" y="1594"/>
                <a:pt x="396" y="1581"/>
                <a:pt x="392" y="1571"/>
              </a:cubicBezTo>
              <a:cubicBezTo>
                <a:pt x="389" y="1562"/>
                <a:pt x="385" y="1555"/>
                <a:pt x="376" y="1556"/>
              </a:cubicBezTo>
              <a:cubicBezTo>
                <a:pt x="379" y="1552"/>
                <a:pt x="380" y="1548"/>
                <a:pt x="384" y="1543"/>
              </a:cubicBezTo>
              <a:cubicBezTo>
                <a:pt x="391" y="1529"/>
                <a:pt x="395" y="1513"/>
                <a:pt x="398" y="1497"/>
              </a:cubicBezTo>
              <a:cubicBezTo>
                <a:pt x="399" y="1493"/>
                <a:pt x="400" y="1488"/>
                <a:pt x="401" y="1486"/>
              </a:cubicBezTo>
              <a:cubicBezTo>
                <a:pt x="401" y="1486"/>
                <a:pt x="403" y="1486"/>
                <a:pt x="407" y="1486"/>
              </a:cubicBezTo>
              <a:cubicBezTo>
                <a:pt x="413" y="1486"/>
                <a:pt x="419" y="1484"/>
                <a:pt x="424" y="1484"/>
              </a:cubicBezTo>
              <a:cubicBezTo>
                <a:pt x="435" y="1483"/>
                <a:pt x="446" y="1486"/>
                <a:pt x="451" y="1495"/>
              </a:cubicBezTo>
              <a:cubicBezTo>
                <a:pt x="446" y="1499"/>
                <a:pt x="442" y="1504"/>
                <a:pt x="439" y="1509"/>
              </a:cubicBezTo>
              <a:cubicBezTo>
                <a:pt x="424" y="1527"/>
                <a:pt x="410" y="1552"/>
                <a:pt x="409" y="1577"/>
              </a:cubicBezTo>
              <a:cubicBezTo>
                <a:pt x="412" y="1553"/>
                <a:pt x="424" y="1531"/>
                <a:pt x="440" y="1516"/>
              </a:cubicBezTo>
              <a:cubicBezTo>
                <a:pt x="440" y="1517"/>
                <a:pt x="440" y="1517"/>
                <a:pt x="440" y="1517"/>
              </a:cubicBezTo>
              <a:cubicBezTo>
                <a:pt x="457" y="1525"/>
                <a:pt x="469" y="1545"/>
                <a:pt x="475" y="1570"/>
              </a:cubicBezTo>
              <a:cubicBezTo>
                <a:pt x="471" y="1545"/>
                <a:pt x="462" y="1524"/>
                <a:pt x="445" y="1511"/>
              </a:cubicBezTo>
              <a:cubicBezTo>
                <a:pt x="461" y="1495"/>
                <a:pt x="476" y="1482"/>
                <a:pt x="493" y="1469"/>
              </a:cubicBezTo>
              <a:cubicBezTo>
                <a:pt x="494" y="1468"/>
                <a:pt x="495" y="1467"/>
                <a:pt x="496" y="1466"/>
              </a:cubicBezTo>
              <a:cubicBezTo>
                <a:pt x="504" y="1482"/>
                <a:pt x="508" y="1501"/>
                <a:pt x="513" y="1519"/>
              </a:cubicBezTo>
              <a:cubicBezTo>
                <a:pt x="510" y="1500"/>
                <a:pt x="506" y="1481"/>
                <a:pt x="499" y="1463"/>
              </a:cubicBezTo>
              <a:cubicBezTo>
                <a:pt x="513" y="1452"/>
                <a:pt x="527" y="1442"/>
                <a:pt x="542" y="1430"/>
              </a:cubicBezTo>
              <a:cubicBezTo>
                <a:pt x="539" y="1449"/>
                <a:pt x="539" y="1469"/>
                <a:pt x="541" y="1486"/>
              </a:cubicBezTo>
              <a:cubicBezTo>
                <a:pt x="545" y="1508"/>
                <a:pt x="553" y="1525"/>
                <a:pt x="566" y="1537"/>
              </a:cubicBezTo>
              <a:cubicBezTo>
                <a:pt x="551" y="1546"/>
                <a:pt x="537" y="1557"/>
                <a:pt x="524" y="1570"/>
              </a:cubicBezTo>
              <a:cubicBezTo>
                <a:pt x="520" y="1574"/>
                <a:pt x="516" y="1577"/>
                <a:pt x="512" y="1582"/>
              </a:cubicBezTo>
              <a:cubicBezTo>
                <a:pt x="493" y="1581"/>
                <a:pt x="469" y="1579"/>
                <a:pt x="451" y="1601"/>
              </a:cubicBezTo>
              <a:cubicBezTo>
                <a:pt x="441" y="1611"/>
                <a:pt x="442" y="1629"/>
                <a:pt x="435" y="1638"/>
              </a:cubicBezTo>
              <a:cubicBezTo>
                <a:pt x="426" y="1641"/>
                <a:pt x="414" y="1643"/>
                <a:pt x="406" y="1653"/>
              </a:cubicBezTo>
              <a:cubicBezTo>
                <a:pt x="415" y="1644"/>
                <a:pt x="424" y="1644"/>
                <a:pt x="436" y="1640"/>
              </a:cubicBezTo>
              <a:cubicBezTo>
                <a:pt x="439" y="1637"/>
                <a:pt x="441" y="1634"/>
                <a:pt x="441" y="1631"/>
              </a:cubicBezTo>
              <a:cubicBezTo>
                <a:pt x="457" y="1634"/>
                <a:pt x="469" y="1651"/>
                <a:pt x="466" y="1674"/>
              </a:cubicBezTo>
              <a:cubicBezTo>
                <a:pt x="470" y="1651"/>
                <a:pt x="460" y="1631"/>
                <a:pt x="444" y="1626"/>
              </a:cubicBezTo>
              <a:cubicBezTo>
                <a:pt x="446" y="1617"/>
                <a:pt x="448" y="1609"/>
                <a:pt x="454" y="1605"/>
              </a:cubicBezTo>
              <a:cubicBezTo>
                <a:pt x="468" y="1589"/>
                <a:pt x="488" y="1590"/>
                <a:pt x="506" y="1593"/>
              </a:cubicBezTo>
              <a:cubicBezTo>
                <a:pt x="497" y="1606"/>
                <a:pt x="492" y="1620"/>
                <a:pt x="493" y="1636"/>
              </a:cubicBezTo>
              <a:cubicBezTo>
                <a:pt x="494" y="1609"/>
                <a:pt x="512" y="1590"/>
                <a:pt x="527" y="1577"/>
              </a:cubicBezTo>
              <a:cubicBezTo>
                <a:pt x="530" y="1575"/>
                <a:pt x="533" y="1574"/>
                <a:pt x="535" y="1571"/>
              </a:cubicBezTo>
              <a:cubicBezTo>
                <a:pt x="551" y="1580"/>
                <a:pt x="565" y="1602"/>
                <a:pt x="560" y="1630"/>
              </a:cubicBezTo>
              <a:cubicBezTo>
                <a:pt x="567" y="1606"/>
                <a:pt x="560" y="1580"/>
                <a:pt x="547" y="1565"/>
              </a:cubicBezTo>
              <a:cubicBezTo>
                <a:pt x="557" y="1558"/>
                <a:pt x="570" y="1553"/>
                <a:pt x="582" y="1549"/>
              </a:cubicBezTo>
              <a:cubicBezTo>
                <a:pt x="582" y="1548"/>
                <a:pt x="582" y="1548"/>
                <a:pt x="582" y="1548"/>
              </a:cubicBezTo>
              <a:cubicBezTo>
                <a:pt x="597" y="1557"/>
                <a:pt x="613" y="1564"/>
                <a:pt x="629" y="1571"/>
              </a:cubicBezTo>
              <a:cubicBezTo>
                <a:pt x="633" y="1574"/>
                <a:pt x="635" y="1575"/>
                <a:pt x="638" y="1579"/>
              </a:cubicBezTo>
              <a:cubicBezTo>
                <a:pt x="627" y="1601"/>
                <a:pt x="609" y="1620"/>
                <a:pt x="596" y="1643"/>
              </a:cubicBezTo>
              <a:cubicBezTo>
                <a:pt x="580" y="1646"/>
                <a:pt x="567" y="1653"/>
                <a:pt x="551" y="1660"/>
              </a:cubicBezTo>
              <a:cubicBezTo>
                <a:pt x="545" y="1664"/>
                <a:pt x="538" y="1665"/>
                <a:pt x="531" y="1664"/>
              </a:cubicBezTo>
              <a:cubicBezTo>
                <a:pt x="529" y="1664"/>
                <a:pt x="527" y="1663"/>
                <a:pt x="525" y="1665"/>
              </a:cubicBezTo>
              <a:cubicBezTo>
                <a:pt x="523" y="1667"/>
                <a:pt x="523" y="1670"/>
                <a:pt x="523" y="1672"/>
              </a:cubicBezTo>
              <a:cubicBezTo>
                <a:pt x="523" y="1687"/>
                <a:pt x="523" y="1687"/>
                <a:pt x="523" y="1687"/>
              </a:cubicBezTo>
              <a:cubicBezTo>
                <a:pt x="523" y="1682"/>
                <a:pt x="523" y="1677"/>
                <a:pt x="524" y="1672"/>
              </a:cubicBezTo>
              <a:cubicBezTo>
                <a:pt x="523" y="1666"/>
                <a:pt x="526" y="1664"/>
                <a:pt x="530" y="1666"/>
              </a:cubicBezTo>
              <a:cubicBezTo>
                <a:pt x="537" y="1668"/>
                <a:pt x="545" y="1667"/>
                <a:pt x="552" y="1664"/>
              </a:cubicBezTo>
              <a:cubicBezTo>
                <a:pt x="566" y="1659"/>
                <a:pt x="579" y="1653"/>
                <a:pt x="591" y="1651"/>
              </a:cubicBezTo>
              <a:cubicBezTo>
                <a:pt x="585" y="1661"/>
                <a:pt x="581" y="1673"/>
                <a:pt x="579" y="1685"/>
              </a:cubicBezTo>
              <a:cubicBezTo>
                <a:pt x="579" y="1685"/>
                <a:pt x="578" y="1687"/>
                <a:pt x="578" y="1688"/>
              </a:cubicBezTo>
              <a:cubicBezTo>
                <a:pt x="567" y="1685"/>
                <a:pt x="550" y="1687"/>
                <a:pt x="547" y="1707"/>
              </a:cubicBezTo>
              <a:cubicBezTo>
                <a:pt x="551" y="1687"/>
                <a:pt x="569" y="1689"/>
                <a:pt x="578" y="1694"/>
              </a:cubicBezTo>
              <a:cubicBezTo>
                <a:pt x="578" y="1705"/>
                <a:pt x="582" y="1715"/>
                <a:pt x="586" y="1723"/>
              </a:cubicBezTo>
              <a:cubicBezTo>
                <a:pt x="581" y="1712"/>
                <a:pt x="578" y="1698"/>
                <a:pt x="581" y="1685"/>
              </a:cubicBezTo>
              <a:cubicBezTo>
                <a:pt x="584" y="1672"/>
                <a:pt x="591" y="1659"/>
                <a:pt x="598" y="1648"/>
              </a:cubicBezTo>
              <a:cubicBezTo>
                <a:pt x="603" y="1641"/>
                <a:pt x="609" y="1634"/>
                <a:pt x="615" y="1626"/>
              </a:cubicBezTo>
              <a:cubicBezTo>
                <a:pt x="625" y="1634"/>
                <a:pt x="635" y="1642"/>
                <a:pt x="641" y="1653"/>
              </a:cubicBezTo>
              <a:cubicBezTo>
                <a:pt x="645" y="1658"/>
                <a:pt x="644" y="1666"/>
                <a:pt x="647" y="1675"/>
              </a:cubicBezTo>
              <a:cubicBezTo>
                <a:pt x="650" y="1682"/>
                <a:pt x="654" y="1687"/>
                <a:pt x="658" y="1693"/>
              </a:cubicBezTo>
              <a:cubicBezTo>
                <a:pt x="658" y="1694"/>
                <a:pt x="659" y="1694"/>
                <a:pt x="659" y="1695"/>
              </a:cubicBezTo>
              <a:cubicBezTo>
                <a:pt x="657" y="1695"/>
                <a:pt x="656" y="1695"/>
                <a:pt x="654" y="1696"/>
              </a:cubicBezTo>
              <a:cubicBezTo>
                <a:pt x="651" y="1697"/>
                <a:pt x="642" y="1698"/>
                <a:pt x="644" y="1706"/>
              </a:cubicBezTo>
              <a:cubicBezTo>
                <a:pt x="647" y="1699"/>
                <a:pt x="653" y="1697"/>
                <a:pt x="661" y="1696"/>
              </a:cubicBezTo>
              <a:cubicBezTo>
                <a:pt x="668" y="1706"/>
                <a:pt x="677" y="1715"/>
                <a:pt x="687" y="1722"/>
              </a:cubicBezTo>
              <a:cubicBezTo>
                <a:pt x="698" y="1727"/>
                <a:pt x="710" y="1732"/>
                <a:pt x="715" y="1746"/>
              </a:cubicBezTo>
              <a:cubicBezTo>
                <a:pt x="710" y="1732"/>
                <a:pt x="699" y="1724"/>
                <a:pt x="688" y="1719"/>
              </a:cubicBezTo>
              <a:cubicBezTo>
                <a:pt x="678" y="1713"/>
                <a:pt x="672" y="1705"/>
                <a:pt x="666" y="1695"/>
              </a:cubicBezTo>
              <a:cubicBezTo>
                <a:pt x="676" y="1694"/>
                <a:pt x="688" y="1692"/>
                <a:pt x="692" y="1673"/>
              </a:cubicBezTo>
              <a:cubicBezTo>
                <a:pt x="705" y="1671"/>
                <a:pt x="720" y="1677"/>
                <a:pt x="722" y="1696"/>
              </a:cubicBezTo>
              <a:cubicBezTo>
                <a:pt x="723" y="1676"/>
                <a:pt x="708" y="1665"/>
                <a:pt x="692" y="1665"/>
              </a:cubicBezTo>
              <a:cubicBezTo>
                <a:pt x="691" y="1654"/>
                <a:pt x="689" y="1646"/>
                <a:pt x="692" y="1636"/>
              </a:cubicBezTo>
              <a:cubicBezTo>
                <a:pt x="695" y="1627"/>
                <a:pt x="704" y="1622"/>
                <a:pt x="712" y="1621"/>
              </a:cubicBezTo>
              <a:cubicBezTo>
                <a:pt x="724" y="1634"/>
                <a:pt x="740" y="1633"/>
                <a:pt x="756" y="1630"/>
              </a:cubicBezTo>
              <a:cubicBezTo>
                <a:pt x="764" y="1634"/>
                <a:pt x="771" y="1639"/>
                <a:pt x="777" y="1646"/>
              </a:cubicBezTo>
              <a:cubicBezTo>
                <a:pt x="782" y="1652"/>
                <a:pt x="782" y="1664"/>
                <a:pt x="784" y="1673"/>
              </a:cubicBezTo>
              <a:cubicBezTo>
                <a:pt x="774" y="1678"/>
                <a:pt x="765" y="1691"/>
                <a:pt x="766" y="1705"/>
              </a:cubicBezTo>
              <a:cubicBezTo>
                <a:pt x="766" y="1690"/>
                <a:pt x="777" y="1680"/>
                <a:pt x="787" y="1677"/>
              </a:cubicBezTo>
              <a:cubicBezTo>
                <a:pt x="787" y="1678"/>
                <a:pt x="787" y="1678"/>
                <a:pt x="787" y="1678"/>
              </a:cubicBezTo>
              <a:cubicBezTo>
                <a:pt x="793" y="1687"/>
                <a:pt x="803" y="1690"/>
                <a:pt x="810" y="1692"/>
              </a:cubicBezTo>
              <a:cubicBezTo>
                <a:pt x="819" y="1694"/>
                <a:pt x="829" y="1694"/>
                <a:pt x="833" y="1706"/>
              </a:cubicBezTo>
              <a:cubicBezTo>
                <a:pt x="830" y="1694"/>
                <a:pt x="819" y="1692"/>
                <a:pt x="811" y="1690"/>
              </a:cubicBezTo>
              <a:cubicBezTo>
                <a:pt x="803" y="1687"/>
                <a:pt x="795" y="1684"/>
                <a:pt x="789" y="1675"/>
              </a:cubicBezTo>
              <a:cubicBezTo>
                <a:pt x="789" y="1674"/>
                <a:pt x="788" y="1673"/>
                <a:pt x="788" y="1673"/>
              </a:cubicBezTo>
              <a:cubicBezTo>
                <a:pt x="788" y="1672"/>
                <a:pt x="788" y="1672"/>
                <a:pt x="788" y="1672"/>
              </a:cubicBezTo>
              <a:cubicBezTo>
                <a:pt x="786" y="1663"/>
                <a:pt x="787" y="1650"/>
                <a:pt x="781" y="1643"/>
              </a:cubicBezTo>
              <a:cubicBezTo>
                <a:pt x="776" y="1636"/>
                <a:pt x="771" y="1631"/>
                <a:pt x="766" y="1627"/>
              </a:cubicBezTo>
              <a:cubicBezTo>
                <a:pt x="771" y="1626"/>
                <a:pt x="776" y="1624"/>
                <a:pt x="782" y="1623"/>
              </a:cubicBezTo>
              <a:cubicBezTo>
                <a:pt x="793" y="1620"/>
                <a:pt x="806" y="1616"/>
                <a:pt x="817" y="1619"/>
              </a:cubicBezTo>
              <a:cubicBezTo>
                <a:pt x="828" y="1623"/>
                <a:pt x="835" y="1637"/>
                <a:pt x="840" y="1648"/>
              </a:cubicBezTo>
              <a:cubicBezTo>
                <a:pt x="835" y="1636"/>
                <a:pt x="829" y="1622"/>
                <a:pt x="817" y="1617"/>
              </a:cubicBezTo>
              <a:cubicBezTo>
                <a:pt x="806" y="1612"/>
                <a:pt x="793" y="1616"/>
                <a:pt x="782" y="1618"/>
              </a:cubicBezTo>
              <a:cubicBezTo>
                <a:pt x="781" y="1618"/>
                <a:pt x="781" y="1619"/>
                <a:pt x="779" y="1619"/>
              </a:cubicBezTo>
              <a:cubicBezTo>
                <a:pt x="782" y="1606"/>
                <a:pt x="787" y="1591"/>
                <a:pt x="795" y="1582"/>
              </a:cubicBezTo>
              <a:cubicBezTo>
                <a:pt x="803" y="1572"/>
                <a:pt x="812" y="1582"/>
                <a:pt x="822" y="1585"/>
              </a:cubicBezTo>
              <a:cubicBezTo>
                <a:pt x="833" y="1591"/>
                <a:pt x="843" y="1596"/>
                <a:pt x="855" y="1600"/>
              </a:cubicBezTo>
              <a:cubicBezTo>
                <a:pt x="857" y="1612"/>
                <a:pt x="858" y="1627"/>
                <a:pt x="857" y="1642"/>
              </a:cubicBezTo>
              <a:cubicBezTo>
                <a:pt x="859" y="1628"/>
                <a:pt x="859" y="1613"/>
                <a:pt x="858" y="1600"/>
              </a:cubicBezTo>
              <a:cubicBezTo>
                <a:pt x="867" y="1602"/>
                <a:pt x="875" y="1603"/>
                <a:pt x="884" y="1601"/>
              </a:cubicBezTo>
              <a:cubicBezTo>
                <a:pt x="875" y="1602"/>
                <a:pt x="867" y="1601"/>
                <a:pt x="858" y="1599"/>
              </a:cubicBezTo>
              <a:cubicBezTo>
                <a:pt x="858" y="1596"/>
                <a:pt x="858" y="1596"/>
                <a:pt x="858" y="1596"/>
              </a:cubicBezTo>
              <a:cubicBezTo>
                <a:pt x="856" y="1581"/>
                <a:pt x="868" y="1571"/>
                <a:pt x="878" y="1566"/>
              </a:cubicBezTo>
              <a:cubicBezTo>
                <a:pt x="892" y="1570"/>
                <a:pt x="908" y="1565"/>
                <a:pt x="913" y="1576"/>
              </a:cubicBezTo>
              <a:cubicBezTo>
                <a:pt x="918" y="1585"/>
                <a:pt x="918" y="1595"/>
                <a:pt x="921" y="1605"/>
              </a:cubicBezTo>
              <a:cubicBezTo>
                <a:pt x="921" y="1605"/>
                <a:pt x="921" y="1606"/>
                <a:pt x="922" y="1606"/>
              </a:cubicBezTo>
              <a:cubicBezTo>
                <a:pt x="902" y="1622"/>
                <a:pt x="884" y="1650"/>
                <a:pt x="887" y="1679"/>
              </a:cubicBezTo>
              <a:cubicBezTo>
                <a:pt x="887" y="1649"/>
                <a:pt x="907" y="1625"/>
                <a:pt x="926" y="1614"/>
              </a:cubicBezTo>
              <a:cubicBezTo>
                <a:pt x="928" y="1619"/>
                <a:pt x="932" y="1623"/>
                <a:pt x="936" y="1625"/>
              </a:cubicBezTo>
              <a:cubicBezTo>
                <a:pt x="950" y="1633"/>
                <a:pt x="965" y="1636"/>
                <a:pt x="978" y="1642"/>
              </a:cubicBezTo>
              <a:cubicBezTo>
                <a:pt x="965" y="1635"/>
                <a:pt x="950" y="1630"/>
                <a:pt x="938" y="1621"/>
              </a:cubicBezTo>
              <a:cubicBezTo>
                <a:pt x="924" y="1612"/>
                <a:pt x="926" y="1593"/>
                <a:pt x="921" y="1571"/>
              </a:cubicBezTo>
              <a:cubicBezTo>
                <a:pt x="918" y="1560"/>
                <a:pt x="907" y="1557"/>
                <a:pt x="899" y="1556"/>
              </a:cubicBezTo>
              <a:cubicBezTo>
                <a:pt x="892" y="1555"/>
                <a:pt x="884" y="1554"/>
                <a:pt x="879" y="1551"/>
              </a:cubicBezTo>
              <a:cubicBezTo>
                <a:pt x="866" y="1546"/>
                <a:pt x="863" y="1530"/>
                <a:pt x="867" y="1515"/>
              </a:cubicBezTo>
              <a:cubicBezTo>
                <a:pt x="877" y="1515"/>
                <a:pt x="886" y="1515"/>
                <a:pt x="897" y="1517"/>
              </a:cubicBezTo>
              <a:cubicBezTo>
                <a:pt x="899" y="1517"/>
                <a:pt x="899" y="1517"/>
                <a:pt x="899" y="1517"/>
              </a:cubicBezTo>
              <a:cubicBezTo>
                <a:pt x="900" y="1521"/>
                <a:pt x="902" y="1525"/>
                <a:pt x="903" y="1529"/>
              </a:cubicBezTo>
              <a:cubicBezTo>
                <a:pt x="903" y="1525"/>
                <a:pt x="902" y="1521"/>
                <a:pt x="900" y="1517"/>
              </a:cubicBezTo>
              <a:cubicBezTo>
                <a:pt x="927" y="1523"/>
                <a:pt x="952" y="1540"/>
                <a:pt x="968" y="1570"/>
              </a:cubicBezTo>
              <a:cubicBezTo>
                <a:pt x="954" y="1537"/>
                <a:pt x="928" y="1514"/>
                <a:pt x="898" y="1507"/>
              </a:cubicBezTo>
              <a:cubicBezTo>
                <a:pt x="897" y="1507"/>
                <a:pt x="897" y="1507"/>
                <a:pt x="897" y="1506"/>
              </a:cubicBezTo>
              <a:cubicBezTo>
                <a:pt x="886" y="1484"/>
                <a:pt x="863" y="1472"/>
                <a:pt x="846" y="1466"/>
              </a:cubicBezTo>
              <a:cubicBezTo>
                <a:pt x="838" y="1455"/>
                <a:pt x="835" y="1436"/>
                <a:pt x="829" y="1419"/>
              </a:cubicBezTo>
              <a:cubicBezTo>
                <a:pt x="824" y="1403"/>
                <a:pt x="807" y="1393"/>
                <a:pt x="795" y="1394"/>
              </a:cubicBezTo>
              <a:cubicBezTo>
                <a:pt x="796" y="1374"/>
                <a:pt x="797" y="1355"/>
                <a:pt x="798" y="1337"/>
              </a:cubicBezTo>
              <a:cubicBezTo>
                <a:pt x="835" y="1355"/>
                <a:pt x="867" y="1378"/>
                <a:pt x="884" y="1426"/>
              </a:cubicBezTo>
              <a:cubicBezTo>
                <a:pt x="875" y="1393"/>
                <a:pt x="857" y="1364"/>
                <a:pt x="835" y="1343"/>
              </a:cubicBezTo>
              <a:cubicBezTo>
                <a:pt x="838" y="1339"/>
                <a:pt x="847" y="1333"/>
                <a:pt x="857" y="1334"/>
              </a:cubicBezTo>
              <a:cubicBezTo>
                <a:pt x="862" y="1334"/>
                <a:pt x="867" y="1334"/>
                <a:pt x="872" y="1336"/>
              </a:cubicBezTo>
              <a:cubicBezTo>
                <a:pt x="864" y="1352"/>
                <a:pt x="865" y="1371"/>
                <a:pt x="872" y="1382"/>
              </a:cubicBezTo>
              <a:cubicBezTo>
                <a:pt x="879" y="1397"/>
                <a:pt x="889" y="1404"/>
                <a:pt x="898" y="1411"/>
              </a:cubicBezTo>
              <a:cubicBezTo>
                <a:pt x="903" y="1414"/>
                <a:pt x="908" y="1417"/>
                <a:pt x="913" y="1419"/>
              </a:cubicBezTo>
              <a:cubicBezTo>
                <a:pt x="913" y="1421"/>
                <a:pt x="913" y="1423"/>
                <a:pt x="913" y="1424"/>
              </a:cubicBezTo>
              <a:cubicBezTo>
                <a:pt x="912" y="1430"/>
                <a:pt x="909" y="1436"/>
                <a:pt x="906" y="1438"/>
              </a:cubicBezTo>
              <a:cubicBezTo>
                <a:pt x="902" y="1441"/>
                <a:pt x="897" y="1443"/>
                <a:pt x="894" y="1447"/>
              </a:cubicBezTo>
              <a:cubicBezTo>
                <a:pt x="897" y="1443"/>
                <a:pt x="902" y="1442"/>
                <a:pt x="906" y="1439"/>
              </a:cubicBezTo>
              <a:cubicBezTo>
                <a:pt x="909" y="1436"/>
                <a:pt x="913" y="1430"/>
                <a:pt x="915" y="1425"/>
              </a:cubicBezTo>
              <a:cubicBezTo>
                <a:pt x="915" y="1423"/>
                <a:pt x="915" y="1421"/>
                <a:pt x="916" y="1420"/>
              </a:cubicBezTo>
              <a:cubicBezTo>
                <a:pt x="921" y="1422"/>
                <a:pt x="926" y="1425"/>
                <a:pt x="929" y="1427"/>
              </a:cubicBezTo>
              <a:cubicBezTo>
                <a:pt x="938" y="1432"/>
                <a:pt x="943" y="1447"/>
                <a:pt x="947" y="1458"/>
              </a:cubicBezTo>
              <a:cubicBezTo>
                <a:pt x="949" y="1465"/>
                <a:pt x="951" y="1472"/>
                <a:pt x="952" y="1479"/>
              </a:cubicBezTo>
              <a:cubicBezTo>
                <a:pt x="953" y="1482"/>
                <a:pt x="953" y="1486"/>
                <a:pt x="952" y="1488"/>
              </a:cubicBezTo>
              <a:cubicBezTo>
                <a:pt x="952" y="1490"/>
                <a:pt x="951" y="1489"/>
                <a:pt x="952" y="1496"/>
              </a:cubicBezTo>
              <a:cubicBezTo>
                <a:pt x="955" y="1501"/>
                <a:pt x="955" y="1499"/>
                <a:pt x="957" y="1500"/>
              </a:cubicBezTo>
              <a:cubicBezTo>
                <a:pt x="966" y="1503"/>
                <a:pt x="973" y="1507"/>
                <a:pt x="983" y="1509"/>
              </a:cubicBezTo>
              <a:cubicBezTo>
                <a:pt x="982" y="1510"/>
                <a:pt x="982" y="1510"/>
                <a:pt x="982" y="1510"/>
              </a:cubicBezTo>
              <a:cubicBezTo>
                <a:pt x="1001" y="1523"/>
                <a:pt x="1013" y="1549"/>
                <a:pt x="1010" y="1580"/>
              </a:cubicBezTo>
              <a:cubicBezTo>
                <a:pt x="1014" y="1553"/>
                <a:pt x="1007" y="1527"/>
                <a:pt x="993" y="1511"/>
              </a:cubicBezTo>
              <a:cubicBezTo>
                <a:pt x="1004" y="1512"/>
                <a:pt x="1014" y="1504"/>
                <a:pt x="1023" y="1507"/>
              </a:cubicBezTo>
              <a:cubicBezTo>
                <a:pt x="1029" y="1510"/>
                <a:pt x="1033" y="1516"/>
                <a:pt x="1036" y="1523"/>
              </a:cubicBezTo>
              <a:cubicBezTo>
                <a:pt x="1036" y="1524"/>
                <a:pt x="1036" y="1524"/>
                <a:pt x="1036" y="1524"/>
              </a:cubicBezTo>
              <a:cubicBezTo>
                <a:pt x="1039" y="1529"/>
                <a:pt x="1041" y="1534"/>
                <a:pt x="1043" y="1540"/>
              </a:cubicBezTo>
              <a:cubicBezTo>
                <a:pt x="1041" y="1534"/>
                <a:pt x="1039" y="1529"/>
                <a:pt x="1037" y="1524"/>
              </a:cubicBezTo>
              <a:cubicBezTo>
                <a:pt x="1047" y="1518"/>
                <a:pt x="1057" y="1519"/>
                <a:pt x="1066" y="1523"/>
              </a:cubicBezTo>
              <a:cubicBezTo>
                <a:pt x="1057" y="1517"/>
                <a:pt x="1047" y="1514"/>
                <a:pt x="1034" y="1519"/>
              </a:cubicBezTo>
              <a:cubicBezTo>
                <a:pt x="1033" y="1513"/>
                <a:pt x="1029" y="1508"/>
                <a:pt x="1024" y="1504"/>
              </a:cubicBezTo>
              <a:cubicBezTo>
                <a:pt x="1013" y="1499"/>
                <a:pt x="1001" y="1510"/>
                <a:pt x="990" y="1505"/>
              </a:cubicBezTo>
              <a:cubicBezTo>
                <a:pt x="980" y="1503"/>
                <a:pt x="970" y="1496"/>
                <a:pt x="960" y="1492"/>
              </a:cubicBezTo>
              <a:cubicBezTo>
                <a:pt x="959" y="1492"/>
                <a:pt x="959" y="1491"/>
                <a:pt x="958" y="1491"/>
              </a:cubicBezTo>
              <a:cubicBezTo>
                <a:pt x="959" y="1491"/>
                <a:pt x="959" y="1490"/>
                <a:pt x="959" y="1488"/>
              </a:cubicBezTo>
              <a:cubicBezTo>
                <a:pt x="960" y="1484"/>
                <a:pt x="960" y="1480"/>
                <a:pt x="959" y="1476"/>
              </a:cubicBezTo>
              <a:cubicBezTo>
                <a:pt x="959" y="1468"/>
                <a:pt x="957" y="1461"/>
                <a:pt x="955" y="1453"/>
              </a:cubicBezTo>
              <a:cubicBezTo>
                <a:pt x="951" y="1441"/>
                <a:pt x="947" y="1423"/>
                <a:pt x="935" y="1415"/>
              </a:cubicBezTo>
              <a:cubicBezTo>
                <a:pt x="930" y="1411"/>
                <a:pt x="926" y="1410"/>
                <a:pt x="922" y="1407"/>
              </a:cubicBezTo>
              <a:cubicBezTo>
                <a:pt x="924" y="1406"/>
                <a:pt x="926" y="1405"/>
                <a:pt x="929" y="1404"/>
              </a:cubicBezTo>
              <a:cubicBezTo>
                <a:pt x="945" y="1402"/>
                <a:pt x="961" y="1408"/>
                <a:pt x="975" y="1412"/>
              </a:cubicBezTo>
              <a:cubicBezTo>
                <a:pt x="976" y="1412"/>
                <a:pt x="976" y="1412"/>
                <a:pt x="976" y="1412"/>
              </a:cubicBezTo>
              <a:cubicBezTo>
                <a:pt x="984" y="1429"/>
                <a:pt x="989" y="1447"/>
                <a:pt x="986" y="1470"/>
              </a:cubicBezTo>
              <a:cubicBezTo>
                <a:pt x="991" y="1448"/>
                <a:pt x="986" y="1428"/>
                <a:pt x="980" y="1411"/>
              </a:cubicBezTo>
              <a:cubicBezTo>
                <a:pt x="979" y="1410"/>
                <a:pt x="978" y="1408"/>
                <a:pt x="978" y="1406"/>
              </a:cubicBezTo>
              <a:cubicBezTo>
                <a:pt x="978" y="1405"/>
                <a:pt x="978" y="1405"/>
                <a:pt x="978" y="1405"/>
              </a:cubicBezTo>
              <a:cubicBezTo>
                <a:pt x="978" y="1405"/>
                <a:pt x="978" y="1405"/>
                <a:pt x="977" y="1405"/>
              </a:cubicBezTo>
              <a:cubicBezTo>
                <a:pt x="975" y="1399"/>
                <a:pt x="972" y="1393"/>
                <a:pt x="970" y="1387"/>
              </a:cubicBezTo>
              <a:cubicBezTo>
                <a:pt x="983" y="1395"/>
                <a:pt x="997" y="1402"/>
                <a:pt x="1010" y="1408"/>
              </a:cubicBezTo>
              <a:cubicBezTo>
                <a:pt x="1007" y="1413"/>
                <a:pt x="1007" y="1419"/>
                <a:pt x="1009" y="1424"/>
              </a:cubicBezTo>
              <a:cubicBezTo>
                <a:pt x="1009" y="1431"/>
                <a:pt x="1013" y="1436"/>
                <a:pt x="1017" y="1438"/>
              </a:cubicBezTo>
              <a:cubicBezTo>
                <a:pt x="1023" y="1444"/>
                <a:pt x="1032" y="1447"/>
                <a:pt x="1040" y="1449"/>
              </a:cubicBezTo>
              <a:cubicBezTo>
                <a:pt x="1046" y="1452"/>
                <a:pt x="1051" y="1453"/>
                <a:pt x="1058" y="1455"/>
              </a:cubicBezTo>
              <a:cubicBezTo>
                <a:pt x="1067" y="1465"/>
                <a:pt x="1077" y="1482"/>
                <a:pt x="1082" y="1496"/>
              </a:cubicBezTo>
              <a:cubicBezTo>
                <a:pt x="1079" y="1483"/>
                <a:pt x="1075" y="1469"/>
                <a:pt x="1068" y="1458"/>
              </a:cubicBezTo>
              <a:cubicBezTo>
                <a:pt x="1074" y="1458"/>
                <a:pt x="1080" y="1460"/>
                <a:pt x="1086" y="1461"/>
              </a:cubicBezTo>
              <a:cubicBezTo>
                <a:pt x="1093" y="1463"/>
                <a:pt x="1101" y="1464"/>
                <a:pt x="1108" y="1467"/>
              </a:cubicBezTo>
              <a:cubicBezTo>
                <a:pt x="1115" y="1471"/>
                <a:pt x="1115" y="1483"/>
                <a:pt x="1118" y="1492"/>
              </a:cubicBezTo>
              <a:cubicBezTo>
                <a:pt x="1120" y="1504"/>
                <a:pt x="1130" y="1504"/>
                <a:pt x="1138" y="1506"/>
              </a:cubicBezTo>
              <a:cubicBezTo>
                <a:pt x="1145" y="1506"/>
                <a:pt x="1154" y="1507"/>
                <a:pt x="1159" y="1515"/>
              </a:cubicBezTo>
              <a:cubicBezTo>
                <a:pt x="1155" y="1506"/>
                <a:pt x="1144" y="1505"/>
                <a:pt x="1138" y="1505"/>
              </a:cubicBezTo>
              <a:cubicBezTo>
                <a:pt x="1130" y="1502"/>
                <a:pt x="1121" y="1501"/>
                <a:pt x="1120" y="1490"/>
              </a:cubicBezTo>
              <a:cubicBezTo>
                <a:pt x="1119" y="1488"/>
                <a:pt x="1118" y="1484"/>
                <a:pt x="1118" y="1481"/>
              </a:cubicBezTo>
              <a:cubicBezTo>
                <a:pt x="1124" y="1473"/>
                <a:pt x="1138" y="1469"/>
                <a:pt x="1147" y="1472"/>
              </a:cubicBezTo>
              <a:cubicBezTo>
                <a:pt x="1157" y="1473"/>
                <a:pt x="1166" y="1482"/>
                <a:pt x="1177" y="1482"/>
              </a:cubicBezTo>
              <a:cubicBezTo>
                <a:pt x="1158" y="1477"/>
                <a:pt x="1139" y="1452"/>
                <a:pt x="1116" y="1473"/>
              </a:cubicBezTo>
              <a:cubicBezTo>
                <a:pt x="1115" y="1469"/>
                <a:pt x="1113" y="1465"/>
                <a:pt x="1110" y="1463"/>
              </a:cubicBezTo>
              <a:cubicBezTo>
                <a:pt x="1102" y="1458"/>
                <a:pt x="1094" y="1458"/>
                <a:pt x="1087" y="1456"/>
              </a:cubicBezTo>
              <a:cubicBezTo>
                <a:pt x="1072" y="1452"/>
                <a:pt x="1056" y="1447"/>
                <a:pt x="1042" y="1442"/>
              </a:cubicBezTo>
              <a:cubicBezTo>
                <a:pt x="1034" y="1438"/>
                <a:pt x="1028" y="1436"/>
                <a:pt x="1022" y="1429"/>
              </a:cubicBezTo>
              <a:cubicBezTo>
                <a:pt x="1015" y="1424"/>
                <a:pt x="1013" y="1416"/>
                <a:pt x="1018" y="1412"/>
              </a:cubicBezTo>
              <a:cubicBezTo>
                <a:pt x="1018" y="1411"/>
                <a:pt x="1018" y="1411"/>
                <a:pt x="1018" y="1411"/>
              </a:cubicBezTo>
              <a:cubicBezTo>
                <a:pt x="1018" y="1411"/>
                <a:pt x="1018" y="1411"/>
                <a:pt x="1018" y="1411"/>
              </a:cubicBezTo>
              <a:cubicBezTo>
                <a:pt x="1018" y="1411"/>
                <a:pt x="1018" y="1411"/>
                <a:pt x="1018" y="1412"/>
              </a:cubicBezTo>
              <a:cubicBezTo>
                <a:pt x="1040" y="1418"/>
                <a:pt x="1066" y="1426"/>
                <a:pt x="1087" y="1403"/>
              </a:cubicBezTo>
              <a:cubicBezTo>
                <a:pt x="1064" y="1424"/>
                <a:pt x="1040" y="1413"/>
                <a:pt x="1018" y="1404"/>
              </a:cubicBezTo>
              <a:cubicBezTo>
                <a:pt x="1010" y="1400"/>
                <a:pt x="1003" y="1395"/>
                <a:pt x="995" y="1390"/>
              </a:cubicBezTo>
              <a:cubicBezTo>
                <a:pt x="993" y="1381"/>
                <a:pt x="994" y="1369"/>
                <a:pt x="999" y="1364"/>
              </a:cubicBezTo>
              <a:cubicBezTo>
                <a:pt x="1004" y="1358"/>
                <a:pt x="1013" y="1358"/>
                <a:pt x="1020" y="1360"/>
              </a:cubicBezTo>
              <a:cubicBezTo>
                <a:pt x="1029" y="1363"/>
                <a:pt x="1038" y="1365"/>
                <a:pt x="1045" y="1369"/>
              </a:cubicBezTo>
              <a:cubicBezTo>
                <a:pt x="1051" y="1374"/>
                <a:pt x="1061" y="1376"/>
                <a:pt x="1070" y="1375"/>
              </a:cubicBezTo>
              <a:cubicBezTo>
                <a:pt x="1087" y="1373"/>
                <a:pt x="1104" y="1371"/>
                <a:pt x="1122" y="1367"/>
              </a:cubicBezTo>
              <a:cubicBezTo>
                <a:pt x="1123" y="1367"/>
                <a:pt x="1123" y="1367"/>
                <a:pt x="1123" y="1367"/>
              </a:cubicBezTo>
              <a:cubicBezTo>
                <a:pt x="1123" y="1396"/>
                <a:pt x="1143" y="1408"/>
                <a:pt x="1160" y="1411"/>
              </a:cubicBezTo>
              <a:cubicBezTo>
                <a:pt x="1177" y="1416"/>
                <a:pt x="1197" y="1410"/>
                <a:pt x="1205" y="1434"/>
              </a:cubicBezTo>
              <a:cubicBezTo>
                <a:pt x="1199" y="1410"/>
                <a:pt x="1177" y="1412"/>
                <a:pt x="1161" y="1406"/>
              </a:cubicBezTo>
              <a:close/>
              <a:moveTo>
                <a:pt x="738" y="1306"/>
              </a:moveTo>
              <a:cubicBezTo>
                <a:pt x="751" y="1314"/>
                <a:pt x="763" y="1320"/>
                <a:pt x="776" y="1325"/>
              </a:cubicBezTo>
              <a:cubicBezTo>
                <a:pt x="772" y="1364"/>
                <a:pt x="775" y="1397"/>
                <a:pt x="781" y="1429"/>
              </a:cubicBezTo>
              <a:cubicBezTo>
                <a:pt x="761" y="1427"/>
                <a:pt x="740" y="1436"/>
                <a:pt x="728" y="1458"/>
              </a:cubicBezTo>
              <a:cubicBezTo>
                <a:pt x="719" y="1477"/>
                <a:pt x="714" y="1496"/>
                <a:pt x="712" y="1515"/>
              </a:cubicBezTo>
              <a:cubicBezTo>
                <a:pt x="706" y="1509"/>
                <a:pt x="701" y="1502"/>
                <a:pt x="696" y="1495"/>
              </a:cubicBezTo>
              <a:cubicBezTo>
                <a:pt x="684" y="1477"/>
                <a:pt x="689" y="1449"/>
                <a:pt x="685" y="1423"/>
              </a:cubicBezTo>
              <a:cubicBezTo>
                <a:pt x="677" y="1408"/>
                <a:pt x="668" y="1408"/>
                <a:pt x="659" y="1404"/>
              </a:cubicBezTo>
              <a:cubicBezTo>
                <a:pt x="657" y="1403"/>
                <a:pt x="655" y="1403"/>
                <a:pt x="653" y="1402"/>
              </a:cubicBezTo>
              <a:cubicBezTo>
                <a:pt x="654" y="1399"/>
                <a:pt x="654" y="1395"/>
                <a:pt x="654" y="1391"/>
              </a:cubicBezTo>
              <a:cubicBezTo>
                <a:pt x="657" y="1376"/>
                <a:pt x="664" y="1363"/>
                <a:pt x="672" y="1351"/>
              </a:cubicBezTo>
              <a:cubicBezTo>
                <a:pt x="683" y="1355"/>
                <a:pt x="695" y="1362"/>
                <a:pt x="702" y="1373"/>
              </a:cubicBezTo>
              <a:cubicBezTo>
                <a:pt x="706" y="1379"/>
                <a:pt x="705" y="1390"/>
                <a:pt x="706" y="1400"/>
              </a:cubicBezTo>
              <a:cubicBezTo>
                <a:pt x="708" y="1410"/>
                <a:pt x="708" y="1418"/>
                <a:pt x="707" y="1429"/>
              </a:cubicBezTo>
              <a:cubicBezTo>
                <a:pt x="709" y="1418"/>
                <a:pt x="709" y="1408"/>
                <a:pt x="709" y="1399"/>
              </a:cubicBezTo>
              <a:cubicBezTo>
                <a:pt x="708" y="1394"/>
                <a:pt x="709" y="1389"/>
                <a:pt x="709" y="1384"/>
              </a:cubicBezTo>
              <a:cubicBezTo>
                <a:pt x="712" y="1378"/>
                <a:pt x="719" y="1374"/>
                <a:pt x="723" y="1375"/>
              </a:cubicBezTo>
              <a:cubicBezTo>
                <a:pt x="729" y="1377"/>
                <a:pt x="734" y="1383"/>
                <a:pt x="738" y="1389"/>
              </a:cubicBezTo>
              <a:cubicBezTo>
                <a:pt x="735" y="1381"/>
                <a:pt x="732" y="1373"/>
                <a:pt x="725" y="1369"/>
              </a:cubicBezTo>
              <a:cubicBezTo>
                <a:pt x="719" y="1367"/>
                <a:pt x="713" y="1367"/>
                <a:pt x="708" y="1375"/>
              </a:cubicBezTo>
              <a:cubicBezTo>
                <a:pt x="708" y="1373"/>
                <a:pt x="707" y="1371"/>
                <a:pt x="706" y="1369"/>
              </a:cubicBezTo>
              <a:cubicBezTo>
                <a:pt x="700" y="1356"/>
                <a:pt x="690" y="1347"/>
                <a:pt x="680" y="1340"/>
              </a:cubicBezTo>
              <a:cubicBezTo>
                <a:pt x="694" y="1324"/>
                <a:pt x="711" y="1310"/>
                <a:pt x="726" y="1299"/>
              </a:cubicBezTo>
              <a:cubicBezTo>
                <a:pt x="730" y="1301"/>
                <a:pt x="734" y="1304"/>
                <a:pt x="738" y="1306"/>
              </a:cubicBezTo>
              <a:close/>
              <a:moveTo>
                <a:pt x="651" y="1221"/>
              </a:moveTo>
              <a:cubicBezTo>
                <a:pt x="653" y="1209"/>
                <a:pt x="654" y="1195"/>
                <a:pt x="656" y="1181"/>
              </a:cubicBezTo>
              <a:cubicBezTo>
                <a:pt x="658" y="1197"/>
                <a:pt x="662" y="1211"/>
                <a:pt x="667" y="1226"/>
              </a:cubicBezTo>
              <a:cubicBezTo>
                <a:pt x="676" y="1248"/>
                <a:pt x="687" y="1267"/>
                <a:pt x="702" y="1281"/>
              </a:cubicBezTo>
              <a:cubicBezTo>
                <a:pt x="690" y="1292"/>
                <a:pt x="678" y="1304"/>
                <a:pt x="670" y="1320"/>
              </a:cubicBezTo>
              <a:cubicBezTo>
                <a:pt x="655" y="1339"/>
                <a:pt x="642" y="1365"/>
                <a:pt x="640" y="1392"/>
              </a:cubicBezTo>
              <a:cubicBezTo>
                <a:pt x="640" y="1398"/>
                <a:pt x="640" y="1398"/>
                <a:pt x="640" y="1398"/>
              </a:cubicBezTo>
              <a:cubicBezTo>
                <a:pt x="637" y="1397"/>
                <a:pt x="635" y="1397"/>
                <a:pt x="631" y="1396"/>
              </a:cubicBezTo>
              <a:cubicBezTo>
                <a:pt x="622" y="1393"/>
                <a:pt x="611" y="1392"/>
                <a:pt x="604" y="1389"/>
              </a:cubicBezTo>
              <a:cubicBezTo>
                <a:pt x="597" y="1385"/>
                <a:pt x="597" y="1375"/>
                <a:pt x="601" y="1367"/>
              </a:cubicBezTo>
              <a:cubicBezTo>
                <a:pt x="628" y="1325"/>
                <a:pt x="642" y="1272"/>
                <a:pt x="651" y="1221"/>
              </a:cubicBezTo>
              <a:close/>
              <a:moveTo>
                <a:pt x="648" y="1439"/>
              </a:moveTo>
              <a:cubicBezTo>
                <a:pt x="641" y="1442"/>
                <a:pt x="635" y="1447"/>
                <a:pt x="629" y="1451"/>
              </a:cubicBezTo>
              <a:cubicBezTo>
                <a:pt x="625" y="1437"/>
                <a:pt x="622" y="1423"/>
                <a:pt x="620" y="1408"/>
              </a:cubicBezTo>
              <a:cubicBezTo>
                <a:pt x="623" y="1410"/>
                <a:pt x="625" y="1410"/>
                <a:pt x="628" y="1410"/>
              </a:cubicBezTo>
              <a:cubicBezTo>
                <a:pt x="633" y="1410"/>
                <a:pt x="637" y="1411"/>
                <a:pt x="642" y="1412"/>
              </a:cubicBezTo>
              <a:cubicBezTo>
                <a:pt x="643" y="1422"/>
                <a:pt x="645" y="1430"/>
                <a:pt x="648" y="1439"/>
              </a:cubicBezTo>
              <a:close/>
              <a:moveTo>
                <a:pt x="559" y="1217"/>
              </a:moveTo>
              <a:cubicBezTo>
                <a:pt x="576" y="1191"/>
                <a:pt x="591" y="1163"/>
                <a:pt x="604" y="1134"/>
              </a:cubicBezTo>
              <a:cubicBezTo>
                <a:pt x="610" y="1131"/>
                <a:pt x="616" y="1128"/>
                <a:pt x="622" y="1126"/>
              </a:cubicBezTo>
              <a:cubicBezTo>
                <a:pt x="624" y="1162"/>
                <a:pt x="624" y="1200"/>
                <a:pt x="619" y="1237"/>
              </a:cubicBezTo>
              <a:cubicBezTo>
                <a:pt x="599" y="1246"/>
                <a:pt x="581" y="1255"/>
                <a:pt x="562" y="1269"/>
              </a:cubicBezTo>
              <a:cubicBezTo>
                <a:pt x="553" y="1276"/>
                <a:pt x="545" y="1283"/>
                <a:pt x="538" y="1291"/>
              </a:cubicBezTo>
              <a:cubicBezTo>
                <a:pt x="536" y="1281"/>
                <a:pt x="532" y="1271"/>
                <a:pt x="525" y="1263"/>
              </a:cubicBezTo>
              <a:cubicBezTo>
                <a:pt x="538" y="1248"/>
                <a:pt x="550" y="1233"/>
                <a:pt x="559" y="1217"/>
              </a:cubicBezTo>
              <a:close/>
              <a:moveTo>
                <a:pt x="535" y="1294"/>
              </a:moveTo>
              <a:cubicBezTo>
                <a:pt x="535" y="1295"/>
                <a:pt x="534" y="1295"/>
                <a:pt x="534" y="1295"/>
              </a:cubicBezTo>
              <a:cubicBezTo>
                <a:pt x="525" y="1305"/>
                <a:pt x="520" y="1325"/>
                <a:pt x="520" y="1338"/>
              </a:cubicBezTo>
              <a:cubicBezTo>
                <a:pt x="519" y="1348"/>
                <a:pt x="518" y="1359"/>
                <a:pt x="515" y="1367"/>
              </a:cubicBezTo>
              <a:cubicBezTo>
                <a:pt x="508" y="1358"/>
                <a:pt x="501" y="1352"/>
                <a:pt x="493" y="1348"/>
              </a:cubicBezTo>
              <a:cubicBezTo>
                <a:pt x="479" y="1342"/>
                <a:pt x="474" y="1325"/>
                <a:pt x="481" y="1309"/>
              </a:cubicBezTo>
              <a:cubicBezTo>
                <a:pt x="495" y="1298"/>
                <a:pt x="508" y="1286"/>
                <a:pt x="519" y="1271"/>
              </a:cubicBezTo>
              <a:cubicBezTo>
                <a:pt x="526" y="1276"/>
                <a:pt x="531" y="1284"/>
                <a:pt x="535" y="1294"/>
              </a:cubicBezTo>
              <a:close/>
              <a:moveTo>
                <a:pt x="397" y="1323"/>
              </a:moveTo>
              <a:cubicBezTo>
                <a:pt x="387" y="1325"/>
                <a:pt x="378" y="1331"/>
                <a:pt x="369" y="1336"/>
              </a:cubicBezTo>
              <a:cubicBezTo>
                <a:pt x="366" y="1314"/>
                <a:pt x="355" y="1299"/>
                <a:pt x="341" y="1290"/>
              </a:cubicBezTo>
              <a:cubicBezTo>
                <a:pt x="345" y="1289"/>
                <a:pt x="348" y="1288"/>
                <a:pt x="352" y="1288"/>
              </a:cubicBezTo>
              <a:cubicBezTo>
                <a:pt x="364" y="1284"/>
                <a:pt x="376" y="1284"/>
                <a:pt x="386" y="1286"/>
              </a:cubicBezTo>
              <a:cubicBezTo>
                <a:pt x="397" y="1288"/>
                <a:pt x="409" y="1292"/>
                <a:pt x="423" y="1288"/>
              </a:cubicBezTo>
              <a:cubicBezTo>
                <a:pt x="437" y="1284"/>
                <a:pt x="448" y="1264"/>
                <a:pt x="453" y="1250"/>
              </a:cubicBezTo>
              <a:cubicBezTo>
                <a:pt x="458" y="1231"/>
                <a:pt x="461" y="1222"/>
                <a:pt x="471" y="1217"/>
              </a:cubicBezTo>
              <a:cubicBezTo>
                <a:pt x="487" y="1211"/>
                <a:pt x="506" y="1213"/>
                <a:pt x="522" y="1219"/>
              </a:cubicBezTo>
              <a:cubicBezTo>
                <a:pt x="502" y="1252"/>
                <a:pt x="479" y="1279"/>
                <a:pt x="452" y="1299"/>
              </a:cubicBezTo>
              <a:cubicBezTo>
                <a:pt x="435" y="1311"/>
                <a:pt x="417" y="1315"/>
                <a:pt x="397" y="1323"/>
              </a:cubicBezTo>
              <a:close/>
              <a:moveTo>
                <a:pt x="417" y="1387"/>
              </a:moveTo>
              <a:cubicBezTo>
                <a:pt x="410" y="1374"/>
                <a:pt x="406" y="1358"/>
                <a:pt x="406" y="1341"/>
              </a:cubicBezTo>
              <a:cubicBezTo>
                <a:pt x="422" y="1337"/>
                <a:pt x="441" y="1335"/>
                <a:pt x="459" y="1325"/>
              </a:cubicBezTo>
              <a:cubicBezTo>
                <a:pt x="463" y="1323"/>
                <a:pt x="466" y="1320"/>
                <a:pt x="469" y="1318"/>
              </a:cubicBezTo>
              <a:cubicBezTo>
                <a:pt x="468" y="1325"/>
                <a:pt x="469" y="1332"/>
                <a:pt x="472" y="1338"/>
              </a:cubicBezTo>
              <a:cubicBezTo>
                <a:pt x="476" y="1347"/>
                <a:pt x="483" y="1352"/>
                <a:pt x="491" y="1355"/>
              </a:cubicBezTo>
              <a:cubicBezTo>
                <a:pt x="499" y="1357"/>
                <a:pt x="508" y="1362"/>
                <a:pt x="514" y="1369"/>
              </a:cubicBezTo>
              <a:cubicBezTo>
                <a:pt x="513" y="1369"/>
                <a:pt x="512" y="1371"/>
                <a:pt x="512" y="1372"/>
              </a:cubicBezTo>
              <a:cubicBezTo>
                <a:pt x="505" y="1380"/>
                <a:pt x="495" y="1381"/>
                <a:pt x="484" y="1385"/>
              </a:cubicBezTo>
              <a:cubicBezTo>
                <a:pt x="473" y="1390"/>
                <a:pt x="461" y="1399"/>
                <a:pt x="452" y="1410"/>
              </a:cubicBezTo>
              <a:cubicBezTo>
                <a:pt x="437" y="1406"/>
                <a:pt x="424" y="1401"/>
                <a:pt x="417" y="1387"/>
              </a:cubicBezTo>
              <a:close/>
              <a:moveTo>
                <a:pt x="494" y="1451"/>
              </a:moveTo>
              <a:cubicBezTo>
                <a:pt x="486" y="1433"/>
                <a:pt x="475" y="1419"/>
                <a:pt x="460" y="1412"/>
              </a:cubicBezTo>
              <a:cubicBezTo>
                <a:pt x="458" y="1412"/>
                <a:pt x="456" y="1411"/>
                <a:pt x="454" y="1411"/>
              </a:cubicBezTo>
              <a:cubicBezTo>
                <a:pt x="463" y="1401"/>
                <a:pt x="474" y="1395"/>
                <a:pt x="485" y="1391"/>
              </a:cubicBezTo>
              <a:cubicBezTo>
                <a:pt x="494" y="1388"/>
                <a:pt x="505" y="1389"/>
                <a:pt x="515" y="1379"/>
              </a:cubicBezTo>
              <a:cubicBezTo>
                <a:pt x="516" y="1377"/>
                <a:pt x="517" y="1376"/>
                <a:pt x="518" y="1375"/>
              </a:cubicBezTo>
              <a:cubicBezTo>
                <a:pt x="520" y="1377"/>
                <a:pt x="522" y="1380"/>
                <a:pt x="523" y="1384"/>
              </a:cubicBezTo>
              <a:cubicBezTo>
                <a:pt x="522" y="1380"/>
                <a:pt x="521" y="1376"/>
                <a:pt x="519" y="1373"/>
              </a:cubicBezTo>
              <a:cubicBezTo>
                <a:pt x="526" y="1363"/>
                <a:pt x="527" y="1349"/>
                <a:pt x="529" y="1338"/>
              </a:cubicBezTo>
              <a:cubicBezTo>
                <a:pt x="530" y="1325"/>
                <a:pt x="533" y="1318"/>
                <a:pt x="539" y="1310"/>
              </a:cubicBezTo>
              <a:cubicBezTo>
                <a:pt x="539" y="1309"/>
                <a:pt x="539" y="1309"/>
                <a:pt x="539" y="1309"/>
              </a:cubicBezTo>
              <a:cubicBezTo>
                <a:pt x="546" y="1299"/>
                <a:pt x="556" y="1292"/>
                <a:pt x="567" y="1286"/>
              </a:cubicBezTo>
              <a:cubicBezTo>
                <a:pt x="583" y="1276"/>
                <a:pt x="598" y="1268"/>
                <a:pt x="615" y="1262"/>
              </a:cubicBezTo>
              <a:cubicBezTo>
                <a:pt x="608" y="1296"/>
                <a:pt x="597" y="1330"/>
                <a:pt x="582" y="1359"/>
              </a:cubicBezTo>
              <a:cubicBezTo>
                <a:pt x="561" y="1398"/>
                <a:pt x="525" y="1420"/>
                <a:pt x="494" y="1451"/>
              </a:cubicBezTo>
              <a:close/>
              <a:moveTo>
                <a:pt x="607" y="1550"/>
              </a:moveTo>
              <a:cubicBezTo>
                <a:pt x="599" y="1544"/>
                <a:pt x="591" y="1539"/>
                <a:pt x="583" y="1533"/>
              </a:cubicBezTo>
              <a:cubicBezTo>
                <a:pt x="551" y="1512"/>
                <a:pt x="551" y="1453"/>
                <a:pt x="567" y="1410"/>
              </a:cubicBezTo>
              <a:cubicBezTo>
                <a:pt x="573" y="1404"/>
                <a:pt x="580" y="1397"/>
                <a:pt x="586" y="1389"/>
              </a:cubicBezTo>
              <a:cubicBezTo>
                <a:pt x="588" y="1398"/>
                <a:pt x="594" y="1403"/>
                <a:pt x="598" y="1405"/>
              </a:cubicBezTo>
              <a:cubicBezTo>
                <a:pt x="602" y="1406"/>
                <a:pt x="606" y="1407"/>
                <a:pt x="609" y="1408"/>
              </a:cubicBezTo>
              <a:cubicBezTo>
                <a:pt x="612" y="1424"/>
                <a:pt x="616" y="1441"/>
                <a:pt x="621" y="1456"/>
              </a:cubicBezTo>
              <a:cubicBezTo>
                <a:pt x="619" y="1458"/>
                <a:pt x="617" y="1458"/>
                <a:pt x="615" y="1461"/>
              </a:cubicBezTo>
              <a:cubicBezTo>
                <a:pt x="608" y="1466"/>
                <a:pt x="602" y="1471"/>
                <a:pt x="597" y="1478"/>
              </a:cubicBezTo>
              <a:cubicBezTo>
                <a:pt x="592" y="1484"/>
                <a:pt x="587" y="1494"/>
                <a:pt x="590" y="1502"/>
              </a:cubicBezTo>
              <a:cubicBezTo>
                <a:pt x="588" y="1493"/>
                <a:pt x="594" y="1486"/>
                <a:pt x="598" y="1481"/>
              </a:cubicBezTo>
              <a:cubicBezTo>
                <a:pt x="604" y="1475"/>
                <a:pt x="610" y="1471"/>
                <a:pt x="617" y="1467"/>
              </a:cubicBezTo>
              <a:cubicBezTo>
                <a:pt x="619" y="1466"/>
                <a:pt x="621" y="1464"/>
                <a:pt x="624" y="1463"/>
              </a:cubicBezTo>
              <a:cubicBezTo>
                <a:pt x="631" y="1484"/>
                <a:pt x="644" y="1494"/>
                <a:pt x="647" y="1515"/>
              </a:cubicBezTo>
              <a:cubicBezTo>
                <a:pt x="647" y="1520"/>
                <a:pt x="647" y="1520"/>
                <a:pt x="647" y="1520"/>
              </a:cubicBezTo>
              <a:cubicBezTo>
                <a:pt x="641" y="1520"/>
                <a:pt x="641" y="1520"/>
                <a:pt x="641" y="1520"/>
              </a:cubicBezTo>
              <a:cubicBezTo>
                <a:pt x="628" y="1522"/>
                <a:pt x="615" y="1534"/>
                <a:pt x="607" y="1550"/>
              </a:cubicBezTo>
              <a:close/>
              <a:moveTo>
                <a:pt x="687" y="1634"/>
              </a:moveTo>
              <a:cubicBezTo>
                <a:pt x="682" y="1648"/>
                <a:pt x="688" y="1661"/>
                <a:pt x="689" y="1672"/>
              </a:cubicBezTo>
              <a:cubicBezTo>
                <a:pt x="689" y="1684"/>
                <a:pt x="677" y="1689"/>
                <a:pt x="670" y="1692"/>
              </a:cubicBezTo>
              <a:cubicBezTo>
                <a:pt x="667" y="1692"/>
                <a:pt x="666" y="1693"/>
                <a:pt x="663" y="1693"/>
              </a:cubicBezTo>
              <a:cubicBezTo>
                <a:pt x="663" y="1692"/>
                <a:pt x="662" y="1691"/>
                <a:pt x="661" y="1690"/>
              </a:cubicBezTo>
              <a:cubicBezTo>
                <a:pt x="657" y="1685"/>
                <a:pt x="654" y="1678"/>
                <a:pt x="651" y="1671"/>
              </a:cubicBezTo>
              <a:cubicBezTo>
                <a:pt x="649" y="1666"/>
                <a:pt x="650" y="1655"/>
                <a:pt x="646" y="1648"/>
              </a:cubicBezTo>
              <a:cubicBezTo>
                <a:pt x="639" y="1636"/>
                <a:pt x="631" y="1627"/>
                <a:pt x="621" y="1619"/>
              </a:cubicBezTo>
              <a:cubicBezTo>
                <a:pt x="630" y="1609"/>
                <a:pt x="637" y="1600"/>
                <a:pt x="645" y="1587"/>
              </a:cubicBezTo>
              <a:cubicBezTo>
                <a:pt x="652" y="1598"/>
                <a:pt x="656" y="1612"/>
                <a:pt x="661" y="1626"/>
              </a:cubicBezTo>
              <a:cubicBezTo>
                <a:pt x="656" y="1603"/>
                <a:pt x="650" y="1575"/>
                <a:pt x="631" y="1566"/>
              </a:cubicBezTo>
              <a:cubicBezTo>
                <a:pt x="628" y="1563"/>
                <a:pt x="624" y="1560"/>
                <a:pt x="620" y="1558"/>
              </a:cubicBezTo>
              <a:cubicBezTo>
                <a:pt x="625" y="1547"/>
                <a:pt x="633" y="1537"/>
                <a:pt x="641" y="1536"/>
              </a:cubicBezTo>
              <a:cubicBezTo>
                <a:pt x="644" y="1536"/>
                <a:pt x="647" y="1536"/>
                <a:pt x="650" y="1537"/>
              </a:cubicBezTo>
              <a:cubicBezTo>
                <a:pt x="653" y="1551"/>
                <a:pt x="658" y="1564"/>
                <a:pt x="668" y="1568"/>
              </a:cubicBezTo>
              <a:cubicBezTo>
                <a:pt x="673" y="1572"/>
                <a:pt x="678" y="1574"/>
                <a:pt x="685" y="1575"/>
              </a:cubicBezTo>
              <a:cubicBezTo>
                <a:pt x="691" y="1587"/>
                <a:pt x="697" y="1602"/>
                <a:pt x="705" y="1613"/>
              </a:cubicBezTo>
              <a:cubicBezTo>
                <a:pt x="697" y="1616"/>
                <a:pt x="690" y="1623"/>
                <a:pt x="687" y="1634"/>
              </a:cubicBezTo>
              <a:close/>
              <a:moveTo>
                <a:pt x="655" y="1540"/>
              </a:moveTo>
              <a:cubicBezTo>
                <a:pt x="661" y="1542"/>
                <a:pt x="664" y="1546"/>
                <a:pt x="668" y="1551"/>
              </a:cubicBezTo>
              <a:cubicBezTo>
                <a:pt x="675" y="1557"/>
                <a:pt x="678" y="1565"/>
                <a:pt x="683" y="1572"/>
              </a:cubicBezTo>
              <a:cubicBezTo>
                <a:pt x="678" y="1570"/>
                <a:pt x="675" y="1568"/>
                <a:pt x="671" y="1566"/>
              </a:cubicBezTo>
              <a:cubicBezTo>
                <a:pt x="661" y="1561"/>
                <a:pt x="657" y="1551"/>
                <a:pt x="655" y="1540"/>
              </a:cubicBezTo>
              <a:close/>
              <a:moveTo>
                <a:pt x="822" y="1425"/>
              </a:moveTo>
              <a:cubicBezTo>
                <a:pt x="829" y="1441"/>
                <a:pt x="831" y="1458"/>
                <a:pt x="842" y="1472"/>
              </a:cubicBezTo>
              <a:cubicBezTo>
                <a:pt x="848" y="1477"/>
                <a:pt x="856" y="1477"/>
                <a:pt x="862" y="1479"/>
              </a:cubicBezTo>
              <a:cubicBezTo>
                <a:pt x="869" y="1481"/>
                <a:pt x="875" y="1484"/>
                <a:pt x="880" y="1489"/>
              </a:cubicBezTo>
              <a:cubicBezTo>
                <a:pt x="886" y="1493"/>
                <a:pt x="890" y="1499"/>
                <a:pt x="894" y="1506"/>
              </a:cubicBezTo>
              <a:cubicBezTo>
                <a:pt x="866" y="1499"/>
                <a:pt x="835" y="1502"/>
                <a:pt x="805" y="1509"/>
              </a:cubicBezTo>
              <a:cubicBezTo>
                <a:pt x="801" y="1488"/>
                <a:pt x="798" y="1467"/>
                <a:pt x="797" y="1447"/>
              </a:cubicBezTo>
              <a:cubicBezTo>
                <a:pt x="796" y="1433"/>
                <a:pt x="796" y="1420"/>
                <a:pt x="796" y="1408"/>
              </a:cubicBezTo>
              <a:cubicBezTo>
                <a:pt x="807" y="1408"/>
                <a:pt x="816" y="1412"/>
                <a:pt x="822" y="1425"/>
              </a:cubicBezTo>
              <a:close/>
              <a:moveTo>
                <a:pt x="827" y="1556"/>
              </a:moveTo>
              <a:cubicBezTo>
                <a:pt x="819" y="1547"/>
                <a:pt x="814" y="1536"/>
                <a:pt x="810" y="1524"/>
              </a:cubicBezTo>
              <a:cubicBezTo>
                <a:pt x="824" y="1520"/>
                <a:pt x="838" y="1517"/>
                <a:pt x="852" y="1515"/>
              </a:cubicBezTo>
              <a:cubicBezTo>
                <a:pt x="849" y="1535"/>
                <a:pt x="856" y="1557"/>
                <a:pt x="870" y="1563"/>
              </a:cubicBezTo>
              <a:cubicBezTo>
                <a:pt x="861" y="1570"/>
                <a:pt x="852" y="1582"/>
                <a:pt x="855" y="1596"/>
              </a:cubicBezTo>
              <a:cubicBezTo>
                <a:pt x="844" y="1594"/>
                <a:pt x="834" y="1587"/>
                <a:pt x="824" y="1581"/>
              </a:cubicBezTo>
              <a:cubicBezTo>
                <a:pt x="819" y="1580"/>
                <a:pt x="814" y="1576"/>
                <a:pt x="809" y="1574"/>
              </a:cubicBezTo>
              <a:cubicBezTo>
                <a:pt x="803" y="1570"/>
                <a:pt x="797" y="1572"/>
                <a:pt x="792" y="1579"/>
              </a:cubicBezTo>
              <a:cubicBezTo>
                <a:pt x="782" y="1590"/>
                <a:pt x="776" y="1606"/>
                <a:pt x="773" y="1620"/>
              </a:cubicBezTo>
              <a:cubicBezTo>
                <a:pt x="768" y="1621"/>
                <a:pt x="764" y="1622"/>
                <a:pt x="759" y="1622"/>
              </a:cubicBezTo>
              <a:cubicBezTo>
                <a:pt x="759" y="1622"/>
                <a:pt x="759" y="1622"/>
                <a:pt x="758" y="1622"/>
              </a:cubicBezTo>
              <a:cubicBezTo>
                <a:pt x="758" y="1623"/>
                <a:pt x="758" y="1623"/>
                <a:pt x="758" y="1623"/>
              </a:cubicBezTo>
              <a:cubicBezTo>
                <a:pt x="742" y="1625"/>
                <a:pt x="726" y="1626"/>
                <a:pt x="715" y="1612"/>
              </a:cubicBezTo>
              <a:cubicBezTo>
                <a:pt x="715" y="1612"/>
                <a:pt x="715" y="1611"/>
                <a:pt x="715" y="1610"/>
              </a:cubicBezTo>
              <a:cubicBezTo>
                <a:pt x="714" y="1610"/>
                <a:pt x="714" y="1610"/>
                <a:pt x="714" y="1610"/>
              </a:cubicBezTo>
              <a:cubicBezTo>
                <a:pt x="708" y="1602"/>
                <a:pt x="703" y="1589"/>
                <a:pt x="697" y="1576"/>
              </a:cubicBezTo>
              <a:cubicBezTo>
                <a:pt x="704" y="1576"/>
                <a:pt x="710" y="1577"/>
                <a:pt x="717" y="1580"/>
              </a:cubicBezTo>
              <a:cubicBezTo>
                <a:pt x="710" y="1576"/>
                <a:pt x="703" y="1575"/>
                <a:pt x="697" y="1574"/>
              </a:cubicBezTo>
              <a:cubicBezTo>
                <a:pt x="691" y="1562"/>
                <a:pt x="685" y="1549"/>
                <a:pt x="676" y="1539"/>
              </a:cubicBezTo>
              <a:cubicBezTo>
                <a:pt x="671" y="1531"/>
                <a:pt x="662" y="1525"/>
                <a:pt x="653" y="1521"/>
              </a:cubicBezTo>
              <a:cubicBezTo>
                <a:pt x="652" y="1518"/>
                <a:pt x="652" y="1515"/>
                <a:pt x="652" y="1513"/>
              </a:cubicBezTo>
              <a:cubicBezTo>
                <a:pt x="650" y="1502"/>
                <a:pt x="647" y="1491"/>
                <a:pt x="642" y="1483"/>
              </a:cubicBezTo>
              <a:cubicBezTo>
                <a:pt x="637" y="1476"/>
                <a:pt x="635" y="1468"/>
                <a:pt x="631" y="1458"/>
              </a:cubicBezTo>
              <a:cubicBezTo>
                <a:pt x="638" y="1456"/>
                <a:pt x="645" y="1453"/>
                <a:pt x="652" y="1449"/>
              </a:cubicBezTo>
              <a:cubicBezTo>
                <a:pt x="653" y="1453"/>
                <a:pt x="654" y="1457"/>
                <a:pt x="655" y="1460"/>
              </a:cubicBezTo>
              <a:cubicBezTo>
                <a:pt x="663" y="1481"/>
                <a:pt x="677" y="1492"/>
                <a:pt x="682" y="1515"/>
              </a:cubicBezTo>
              <a:cubicBezTo>
                <a:pt x="680" y="1491"/>
                <a:pt x="667" y="1476"/>
                <a:pt x="661" y="1455"/>
              </a:cubicBezTo>
              <a:cubicBezTo>
                <a:pt x="658" y="1442"/>
                <a:pt x="655" y="1428"/>
                <a:pt x="654" y="1414"/>
              </a:cubicBezTo>
              <a:cubicBezTo>
                <a:pt x="664" y="1417"/>
                <a:pt x="673" y="1421"/>
                <a:pt x="677" y="1427"/>
              </a:cubicBezTo>
              <a:cubicBezTo>
                <a:pt x="683" y="1447"/>
                <a:pt x="678" y="1481"/>
                <a:pt x="693" y="1499"/>
              </a:cubicBezTo>
              <a:cubicBezTo>
                <a:pt x="699" y="1506"/>
                <a:pt x="705" y="1512"/>
                <a:pt x="712" y="1519"/>
              </a:cubicBezTo>
              <a:cubicBezTo>
                <a:pt x="711" y="1527"/>
                <a:pt x="710" y="1535"/>
                <a:pt x="710" y="1543"/>
              </a:cubicBezTo>
              <a:cubicBezTo>
                <a:pt x="711" y="1535"/>
                <a:pt x="712" y="1527"/>
                <a:pt x="713" y="1520"/>
              </a:cubicBezTo>
              <a:cubicBezTo>
                <a:pt x="720" y="1527"/>
                <a:pt x="727" y="1536"/>
                <a:pt x="732" y="1548"/>
              </a:cubicBezTo>
              <a:cubicBezTo>
                <a:pt x="727" y="1535"/>
                <a:pt x="720" y="1525"/>
                <a:pt x="714" y="1517"/>
              </a:cubicBezTo>
              <a:cubicBezTo>
                <a:pt x="714" y="1512"/>
                <a:pt x="715" y="1508"/>
                <a:pt x="715" y="1503"/>
              </a:cubicBezTo>
              <a:cubicBezTo>
                <a:pt x="730" y="1509"/>
                <a:pt x="745" y="1520"/>
                <a:pt x="753" y="1537"/>
              </a:cubicBezTo>
              <a:cubicBezTo>
                <a:pt x="747" y="1518"/>
                <a:pt x="733" y="1504"/>
                <a:pt x="719" y="1495"/>
              </a:cubicBezTo>
              <a:cubicBezTo>
                <a:pt x="720" y="1486"/>
                <a:pt x="723" y="1479"/>
                <a:pt x="727" y="1471"/>
              </a:cubicBezTo>
              <a:cubicBezTo>
                <a:pt x="743" y="1472"/>
                <a:pt x="761" y="1475"/>
                <a:pt x="764" y="1498"/>
              </a:cubicBezTo>
              <a:cubicBezTo>
                <a:pt x="765" y="1476"/>
                <a:pt x="749" y="1464"/>
                <a:pt x="735" y="1458"/>
              </a:cubicBezTo>
              <a:cubicBezTo>
                <a:pt x="748" y="1442"/>
                <a:pt x="767" y="1438"/>
                <a:pt x="782" y="1444"/>
              </a:cubicBezTo>
              <a:cubicBezTo>
                <a:pt x="783" y="1447"/>
                <a:pt x="783" y="1448"/>
                <a:pt x="784" y="1451"/>
              </a:cubicBezTo>
              <a:cubicBezTo>
                <a:pt x="787" y="1461"/>
                <a:pt x="788" y="1472"/>
                <a:pt x="792" y="1483"/>
              </a:cubicBezTo>
              <a:cubicBezTo>
                <a:pt x="781" y="1499"/>
                <a:pt x="766" y="1521"/>
                <a:pt x="771" y="1543"/>
              </a:cubicBezTo>
              <a:cubicBezTo>
                <a:pt x="775" y="1552"/>
                <a:pt x="770" y="1562"/>
                <a:pt x="763" y="1568"/>
              </a:cubicBezTo>
              <a:cubicBezTo>
                <a:pt x="758" y="1575"/>
                <a:pt x="748" y="1582"/>
                <a:pt x="747" y="1595"/>
              </a:cubicBezTo>
              <a:cubicBezTo>
                <a:pt x="749" y="1582"/>
                <a:pt x="758" y="1577"/>
                <a:pt x="764" y="1570"/>
              </a:cubicBezTo>
              <a:cubicBezTo>
                <a:pt x="767" y="1566"/>
                <a:pt x="771" y="1564"/>
                <a:pt x="774" y="1558"/>
              </a:cubicBezTo>
              <a:cubicBezTo>
                <a:pt x="776" y="1552"/>
                <a:pt x="775" y="1545"/>
                <a:pt x="774" y="1541"/>
              </a:cubicBezTo>
              <a:cubicBezTo>
                <a:pt x="771" y="1524"/>
                <a:pt x="782" y="1505"/>
                <a:pt x="793" y="1490"/>
              </a:cubicBezTo>
              <a:cubicBezTo>
                <a:pt x="801" y="1517"/>
                <a:pt x="809" y="1541"/>
                <a:pt x="827" y="1556"/>
              </a:cubicBezTo>
              <a:close/>
              <a:moveTo>
                <a:pt x="929" y="1400"/>
              </a:moveTo>
              <a:cubicBezTo>
                <a:pt x="926" y="1401"/>
                <a:pt x="922" y="1402"/>
                <a:pt x="920" y="1406"/>
              </a:cubicBezTo>
              <a:cubicBezTo>
                <a:pt x="915" y="1403"/>
                <a:pt x="911" y="1400"/>
                <a:pt x="907" y="1397"/>
              </a:cubicBezTo>
              <a:cubicBezTo>
                <a:pt x="888" y="1384"/>
                <a:pt x="875" y="1358"/>
                <a:pt x="886" y="1340"/>
              </a:cubicBezTo>
              <a:cubicBezTo>
                <a:pt x="887" y="1341"/>
                <a:pt x="888" y="1341"/>
                <a:pt x="888" y="1341"/>
              </a:cubicBezTo>
              <a:cubicBezTo>
                <a:pt x="911" y="1351"/>
                <a:pt x="931" y="1365"/>
                <a:pt x="952" y="1376"/>
              </a:cubicBezTo>
              <a:cubicBezTo>
                <a:pt x="953" y="1377"/>
                <a:pt x="954" y="1377"/>
                <a:pt x="955" y="1378"/>
              </a:cubicBezTo>
              <a:cubicBezTo>
                <a:pt x="960" y="1386"/>
                <a:pt x="966" y="1394"/>
                <a:pt x="970" y="1403"/>
              </a:cubicBezTo>
              <a:cubicBezTo>
                <a:pt x="958" y="1400"/>
                <a:pt x="944" y="1397"/>
                <a:pt x="929" y="1400"/>
              </a:cubicBezTo>
              <a:close/>
              <a:moveTo>
                <a:pt x="1070" y="1369"/>
              </a:moveTo>
              <a:cubicBezTo>
                <a:pt x="1056" y="1371"/>
                <a:pt x="1046" y="1361"/>
                <a:pt x="1032" y="1355"/>
              </a:cubicBezTo>
              <a:cubicBezTo>
                <a:pt x="1034" y="1342"/>
                <a:pt x="1039" y="1328"/>
                <a:pt x="1047" y="1319"/>
              </a:cubicBezTo>
              <a:cubicBezTo>
                <a:pt x="1054" y="1308"/>
                <a:pt x="1064" y="1318"/>
                <a:pt x="1074" y="1322"/>
              </a:cubicBezTo>
              <a:cubicBezTo>
                <a:pt x="1082" y="1325"/>
                <a:pt x="1089" y="1328"/>
                <a:pt x="1096" y="1330"/>
              </a:cubicBezTo>
              <a:cubicBezTo>
                <a:pt x="1091" y="1342"/>
                <a:pt x="1089" y="1356"/>
                <a:pt x="1087" y="1369"/>
              </a:cubicBezTo>
              <a:lnTo>
                <a:pt x="1070" y="1369"/>
              </a:lnTo>
              <a:close/>
              <a:moveTo>
                <a:pt x="988" y="1325"/>
              </a:moveTo>
              <a:cubicBezTo>
                <a:pt x="988" y="1315"/>
                <a:pt x="992" y="1304"/>
                <a:pt x="997" y="1299"/>
              </a:cubicBezTo>
              <a:cubicBezTo>
                <a:pt x="994" y="1293"/>
                <a:pt x="994" y="1293"/>
                <a:pt x="994" y="1293"/>
              </a:cubicBezTo>
              <a:cubicBezTo>
                <a:pt x="987" y="1304"/>
                <a:pt x="986" y="1317"/>
                <a:pt x="988" y="1325"/>
              </a:cubicBezTo>
              <a:close/>
            </a:path>
          </a:pathLst>
        </a:custGeom>
        <a:gradFill rotWithShape="0">
          <a:gsLst>
            <a:gs pos="0">
              <a:srgbClr val="AA7138"/>
            </a:gs>
            <a:gs pos="20000">
              <a:srgbClr val="AA7138"/>
            </a:gs>
            <a:gs pos="100000">
              <a:srgbClr val="6B4723"/>
            </a:gs>
          </a:gsLst>
          <a:lin ang="16200000"/>
        </a:gradFill>
        <a:ln w="12700">
          <a:solidFill>
            <a:srgbClr val="7B5229"/>
          </a:solidFill>
          <a:round/>
          <a:headEnd/>
          <a:tailEnd/>
        </a:ln>
      </xdr:spPr>
    </xdr:sp>
    <xdr:clientData/>
  </xdr:twoCellAnchor>
  <xdr:twoCellAnchor>
    <xdr:from>
      <xdr:col>7</xdr:col>
      <xdr:colOff>219075</xdr:colOff>
      <xdr:row>0</xdr:row>
      <xdr:rowOff>0</xdr:rowOff>
    </xdr:from>
    <xdr:to>
      <xdr:col>12</xdr:col>
      <xdr:colOff>200025</xdr:colOff>
      <xdr:row>11</xdr:row>
      <xdr:rowOff>47625</xdr:rowOff>
    </xdr:to>
    <xdr:grpSp>
      <xdr:nvGrpSpPr>
        <xdr:cNvPr id="288457" name="Group 141"/>
        <xdr:cNvGrpSpPr>
          <a:grpSpLocks/>
        </xdr:cNvGrpSpPr>
      </xdr:nvGrpSpPr>
      <xdr:grpSpPr bwMode="auto">
        <a:xfrm>
          <a:off x="5571857" y="0"/>
          <a:ext cx="3804365" cy="2113611"/>
          <a:chOff x="0" y="0"/>
          <a:chExt cx="961789" cy="1006654"/>
        </a:xfrm>
      </xdr:grpSpPr>
      <xdr:grpSp>
        <xdr:nvGrpSpPr>
          <xdr:cNvPr id="288630" name="Group 142"/>
          <xdr:cNvGrpSpPr>
            <a:grpSpLocks/>
          </xdr:cNvGrpSpPr>
        </xdr:nvGrpSpPr>
        <xdr:grpSpPr bwMode="auto">
          <a:xfrm>
            <a:off x="0" y="0"/>
            <a:ext cx="961789" cy="1006654"/>
            <a:chOff x="0" y="0"/>
            <a:chExt cx="961789" cy="1006654"/>
          </a:xfrm>
        </xdr:grpSpPr>
        <xdr:sp macro="" textlink="">
          <xdr:nvSpPr>
            <xdr:cNvPr id="6" name="Oval 144"/>
            <xdr:cNvSpPr>
              <a:spLocks noChangeArrowheads="1"/>
            </xdr:cNvSpPr>
          </xdr:nvSpPr>
          <xdr:spPr bwMode="auto">
            <a:xfrm>
              <a:off x="0" y="0"/>
              <a:ext cx="961789" cy="1006654"/>
            </a:xfrm>
            <a:prstGeom prst="ellipse">
              <a:avLst/>
            </a:prstGeom>
            <a:gradFill>
              <a:gsLst>
                <a:gs pos="64000">
                  <a:schemeClr val="accent2"/>
                </a:gs>
                <a:gs pos="14000">
                  <a:schemeClr val="accent1"/>
                </a:gs>
              </a:gsLst>
              <a:path path="circle">
                <a:fillToRect l="50000" t="50000" r="50000" b="50000"/>
              </a:path>
            </a:gradFill>
            <a:ln w="9525">
              <a:noFill/>
              <a:round/>
              <a:headEnd/>
              <a:tailEnd/>
            </a:ln>
            <a:effectLst>
              <a:outerShdw blurRad="50800" dist="38100" dir="8100000" algn="tr" rotWithShape="0">
                <a:prstClr val="black">
                  <a:alpha val="40000"/>
                </a:prstClr>
              </a:outerShdw>
            </a:effectLst>
          </xdr:spPr>
          <xdr:txBody>
            <a:bodyPr vert="horz" wrap="square" lIns="91440" tIns="45720" rIns="91440" bIns="45720" numCol="1" anchor="t" anchorCtr="0" compatLnSpc="1">
              <a:prstTxWarp prst="textNoShape">
                <a:avLst/>
              </a:prstTxWarp>
            </a:bodyPr>
            <a:lstStyle/>
            <a:p>
              <a:pPr>
                <a:lnSpc>
                  <a:spcPct val="115000"/>
                </a:lnSpc>
                <a:spcAft>
                  <a:spcPts val="1000"/>
                </a:spcAft>
              </a:pPr>
              <a:r>
                <a:rPr lang="ru-RU" sz="1100">
                  <a:effectLst/>
                  <a:latin typeface="Calibri"/>
                  <a:ea typeface="Times New Roman"/>
                  <a:cs typeface="Times New Roman"/>
                </a:rPr>
                <a:t> </a:t>
              </a:r>
              <a:endParaRPr lang="ru-RU" sz="1100">
                <a:effectLst/>
                <a:latin typeface="Calibri"/>
                <a:ea typeface="Calibri"/>
                <a:cs typeface="Times New Roman"/>
              </a:endParaRPr>
            </a:p>
          </xdr:txBody>
        </xdr:sp>
        <xdr:sp macro="" textlink="">
          <xdr:nvSpPr>
            <xdr:cNvPr id="7" name="Oval 145"/>
            <xdr:cNvSpPr/>
          </xdr:nvSpPr>
          <xdr:spPr>
            <a:xfrm>
              <a:off x="152243" y="0"/>
              <a:ext cx="761215" cy="765057"/>
            </a:xfrm>
            <a:prstGeom prst="ellipse">
              <a:avLst/>
            </a:prstGeom>
            <a:solidFill>
              <a:schemeClr val="bg1">
                <a:alpha val="1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1000"/>
                </a:spcAft>
              </a:pPr>
              <a:r>
                <a:rPr lang="ru-RU" sz="1100">
                  <a:effectLst/>
                  <a:ea typeface="Times New Roman"/>
                  <a:cs typeface="Times New Roman"/>
                </a:rPr>
                <a:t> </a:t>
              </a:r>
              <a:endParaRPr lang="ru-RU" sz="1100">
                <a:effectLst/>
                <a:ea typeface="Calibri"/>
                <a:cs typeface="Times New Roman"/>
              </a:endParaRPr>
            </a:p>
          </xdr:txBody>
        </xdr:sp>
      </xdr:grpSp>
      <xdr:sp macro="" textlink="">
        <xdr:nvSpPr>
          <xdr:cNvPr id="5" name="Rectangle 4"/>
          <xdr:cNvSpPr/>
        </xdr:nvSpPr>
        <xdr:spPr>
          <a:xfrm>
            <a:off x="103912" y="241597"/>
            <a:ext cx="691135" cy="501090"/>
          </a:xfrm>
          <a:prstGeom prst="rect">
            <a:avLst/>
          </a:prstGeom>
        </xdr:spPr>
        <xdr:txBody>
          <a:bodyPr wrap="square">
            <a:noAutofit/>
          </a:bodyPr>
          <a:lstStyle/>
          <a:p>
            <a:pPr algn="ctr">
              <a:spcAft>
                <a:spcPts val="0"/>
              </a:spcAft>
            </a:pPr>
            <a:r>
              <a:rPr lang="en-US" sz="2400">
                <a:solidFill>
                  <a:srgbClr val="FFFFFF"/>
                </a:solidFill>
                <a:effectLst>
                  <a:outerShdw blurRad="38100" dist="38100" dir="2700000" algn="tl">
                    <a:srgbClr val="000000">
                      <a:alpha val="43000"/>
                    </a:srgbClr>
                  </a:outerShdw>
                </a:effectLst>
                <a:latin typeface="Calibri"/>
                <a:ea typeface="Gulim"/>
                <a:cs typeface="Arial"/>
              </a:rPr>
              <a:t>SUIVI EPS</a:t>
            </a:r>
            <a:endParaRPr lang="ru-RU" sz="1200">
              <a:effectLst/>
              <a:latin typeface="Times New Roman"/>
              <a:ea typeface="Times New Roman"/>
            </a:endParaRPr>
          </a:p>
          <a:p>
            <a:pPr algn="ctr">
              <a:spcAft>
                <a:spcPts val="0"/>
              </a:spcAft>
            </a:pPr>
            <a:r>
              <a:rPr lang="en-US" sz="2400">
                <a:solidFill>
                  <a:srgbClr val="FFFFFF"/>
                </a:solidFill>
                <a:effectLst>
                  <a:outerShdw blurRad="38100" dist="38100" dir="2700000" algn="tl">
                    <a:srgbClr val="000000">
                      <a:alpha val="43000"/>
                    </a:srgbClr>
                  </a:outerShdw>
                </a:effectLst>
                <a:latin typeface="Calibri"/>
                <a:ea typeface="Gulim"/>
                <a:cs typeface="Arial"/>
              </a:rPr>
              <a:t>CYCLE 4</a:t>
            </a:r>
            <a:endParaRPr lang="ru-RU" sz="1200">
              <a:effectLst/>
              <a:latin typeface="Times New Roman"/>
              <a:ea typeface="Times New Roman"/>
            </a:endParaRPr>
          </a:p>
        </xdr:txBody>
      </xdr:sp>
    </xdr:grpSp>
    <xdr:clientData/>
  </xdr:twoCellAnchor>
  <xdr:twoCellAnchor>
    <xdr:from>
      <xdr:col>0</xdr:col>
      <xdr:colOff>0</xdr:colOff>
      <xdr:row>12</xdr:row>
      <xdr:rowOff>0</xdr:rowOff>
    </xdr:from>
    <xdr:to>
      <xdr:col>3</xdr:col>
      <xdr:colOff>247650</xdr:colOff>
      <xdr:row>23</xdr:row>
      <xdr:rowOff>47625</xdr:rowOff>
    </xdr:to>
    <xdr:grpSp>
      <xdr:nvGrpSpPr>
        <xdr:cNvPr id="288458" name="Group 146"/>
        <xdr:cNvGrpSpPr>
          <a:grpSpLocks/>
        </xdr:cNvGrpSpPr>
      </xdr:nvGrpSpPr>
      <xdr:grpSpPr bwMode="auto">
        <a:xfrm>
          <a:off x="0" y="2253803"/>
          <a:ext cx="2541699" cy="2113611"/>
          <a:chOff x="0" y="9525"/>
          <a:chExt cx="961789" cy="1006654"/>
        </a:xfrm>
      </xdr:grpSpPr>
      <xdr:grpSp>
        <xdr:nvGrpSpPr>
          <xdr:cNvPr id="288626" name="Group 147"/>
          <xdr:cNvGrpSpPr>
            <a:grpSpLocks/>
          </xdr:cNvGrpSpPr>
        </xdr:nvGrpSpPr>
        <xdr:grpSpPr bwMode="auto">
          <a:xfrm>
            <a:off x="0" y="9525"/>
            <a:ext cx="961789" cy="1006654"/>
            <a:chOff x="0" y="9525"/>
            <a:chExt cx="961789" cy="1006654"/>
          </a:xfrm>
        </xdr:grpSpPr>
        <xdr:sp macro="" textlink="">
          <xdr:nvSpPr>
            <xdr:cNvPr id="11" name="Oval 149"/>
            <xdr:cNvSpPr>
              <a:spLocks noChangeArrowheads="1"/>
            </xdr:cNvSpPr>
          </xdr:nvSpPr>
          <xdr:spPr bwMode="auto">
            <a:xfrm>
              <a:off x="0" y="9525"/>
              <a:ext cx="961789" cy="1006654"/>
            </a:xfrm>
            <a:prstGeom prst="ellipse">
              <a:avLst/>
            </a:prstGeom>
            <a:solidFill>
              <a:schemeClr val="accent1">
                <a:lumMod val="75000"/>
              </a:schemeClr>
            </a:solidFill>
            <a:ln w="9525">
              <a:noFill/>
              <a:round/>
              <a:headEnd/>
              <a:tailEnd/>
            </a:ln>
          </xdr:spPr>
          <xdr:txBody>
            <a:bodyPr vert="horz" wrap="square" lIns="91440" tIns="45720" rIns="91440" bIns="45720" numCol="1" anchor="t" anchorCtr="0" compatLnSpc="1">
              <a:prstTxWarp prst="textNoShape">
                <a:avLst/>
              </a:prstTxWarp>
            </a:bodyPr>
            <a:lstStyle/>
            <a:p>
              <a:pPr>
                <a:lnSpc>
                  <a:spcPct val="115000"/>
                </a:lnSpc>
                <a:spcAft>
                  <a:spcPts val="1000"/>
                </a:spcAft>
              </a:pPr>
              <a:r>
                <a:rPr lang="ru-RU" sz="1100">
                  <a:effectLst/>
                  <a:latin typeface="Calibri"/>
                  <a:ea typeface="Times New Roman"/>
                  <a:cs typeface="Times New Roman"/>
                </a:rPr>
                <a:t> </a:t>
              </a:r>
              <a:endParaRPr lang="ru-RU" sz="1100">
                <a:effectLst/>
                <a:latin typeface="Calibri"/>
                <a:ea typeface="Calibri"/>
                <a:cs typeface="Times New Roman"/>
              </a:endParaRPr>
            </a:p>
          </xdr:txBody>
        </xdr:sp>
        <xdr:sp macro="" textlink="">
          <xdr:nvSpPr>
            <xdr:cNvPr id="12" name="Oval 150"/>
            <xdr:cNvSpPr/>
          </xdr:nvSpPr>
          <xdr:spPr>
            <a:xfrm>
              <a:off x="83162" y="9525"/>
              <a:ext cx="838854" cy="841115"/>
            </a:xfrm>
            <a:prstGeom prst="ellipse">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1000"/>
                </a:spcAft>
              </a:pPr>
              <a:r>
                <a:rPr lang="ru-RU" sz="1100">
                  <a:effectLst/>
                  <a:ea typeface="Times New Roman"/>
                  <a:cs typeface="Times New Roman"/>
                </a:rPr>
                <a:t> </a:t>
              </a:r>
              <a:endParaRPr lang="ru-RU" sz="1100">
                <a:effectLst/>
                <a:ea typeface="Calibri"/>
                <a:cs typeface="Times New Roman"/>
              </a:endParaRPr>
            </a:p>
          </xdr:txBody>
        </xdr:sp>
      </xdr:grpSp>
      <xdr:sp macro="" textlink="">
        <xdr:nvSpPr>
          <xdr:cNvPr id="10" name="Rectangle 9"/>
          <xdr:cNvSpPr/>
        </xdr:nvSpPr>
        <xdr:spPr>
          <a:xfrm>
            <a:off x="97625" y="313758"/>
            <a:ext cx="784617" cy="559252"/>
          </a:xfrm>
          <a:prstGeom prst="rect">
            <a:avLst/>
          </a:prstGeom>
        </xdr:spPr>
        <xdr:txBody>
          <a:bodyPr wrap="square">
            <a:noAutofit/>
          </a:bodyPr>
          <a:lstStyle/>
          <a:p>
            <a:pPr algn="ctr">
              <a:lnSpc>
                <a:spcPct val="90000"/>
              </a:lnSpc>
              <a:spcAft>
                <a:spcPts val="500"/>
              </a:spcAft>
            </a:pPr>
            <a:r>
              <a:rPr lang="fr-FR" sz="1200" kern="150">
                <a:solidFill>
                  <a:sysClr val="windowText" lastClr="000000"/>
                </a:solidFill>
                <a:effectLst/>
                <a:latin typeface="Calibri"/>
                <a:ea typeface="Calibri"/>
                <a:cs typeface="Times New Roman"/>
              </a:rPr>
              <a:t>CA1: Produire une perf optimale, mesurable à une échéance donnée</a:t>
            </a:r>
            <a:r>
              <a:rPr lang="fr-FR" sz="1200" kern="150">
                <a:solidFill>
                  <a:srgbClr val="FFFFFF"/>
                </a:solidFill>
                <a:effectLst/>
                <a:latin typeface="Calibri"/>
                <a:ea typeface="Calibri"/>
                <a:cs typeface="Times New Roman"/>
              </a:rPr>
              <a:t>.</a:t>
            </a:r>
            <a:endParaRPr lang="ru-RU" sz="1100">
              <a:effectLst/>
              <a:latin typeface="Calibri"/>
              <a:ea typeface="Calibri"/>
              <a:cs typeface="Times New Roman"/>
            </a:endParaRPr>
          </a:p>
          <a:p>
            <a:pPr algn="ctr">
              <a:spcAft>
                <a:spcPts val="0"/>
              </a:spcAft>
            </a:pPr>
            <a:r>
              <a:rPr lang="fr-FR" sz="1200">
                <a:effectLst/>
                <a:latin typeface="Times New Roman"/>
                <a:ea typeface="Times New Roman"/>
              </a:rPr>
              <a:t> </a:t>
            </a:r>
            <a:endParaRPr lang="ru-RU" sz="1200">
              <a:effectLst/>
              <a:latin typeface="Times New Roman"/>
              <a:ea typeface="Times New Roman"/>
            </a:endParaRPr>
          </a:p>
        </xdr:txBody>
      </xdr:sp>
    </xdr:grpSp>
    <xdr:clientData/>
  </xdr:twoCellAnchor>
  <xdr:twoCellAnchor>
    <xdr:from>
      <xdr:col>4</xdr:col>
      <xdr:colOff>190500</xdr:colOff>
      <xdr:row>13</xdr:row>
      <xdr:rowOff>47625</xdr:rowOff>
    </xdr:from>
    <xdr:to>
      <xdr:col>7</xdr:col>
      <xdr:colOff>523875</xdr:colOff>
      <xdr:row>24</xdr:row>
      <xdr:rowOff>95250</xdr:rowOff>
    </xdr:to>
    <xdr:grpSp>
      <xdr:nvGrpSpPr>
        <xdr:cNvPr id="340" name="Group 151"/>
        <xdr:cNvGrpSpPr>
          <a:grpSpLocks/>
        </xdr:cNvGrpSpPr>
      </xdr:nvGrpSpPr>
      <xdr:grpSpPr bwMode="auto">
        <a:xfrm>
          <a:off x="3249232" y="2489245"/>
          <a:ext cx="2627425" cy="2113611"/>
          <a:chOff x="0" y="0"/>
          <a:chExt cx="961789" cy="1006654"/>
        </a:xfrm>
        <a:solidFill>
          <a:schemeClr val="accent1">
            <a:lumMod val="75000"/>
          </a:schemeClr>
        </a:solidFill>
      </xdr:grpSpPr>
      <xdr:grpSp>
        <xdr:nvGrpSpPr>
          <xdr:cNvPr id="339" name="Group 152"/>
          <xdr:cNvGrpSpPr>
            <a:grpSpLocks/>
          </xdr:cNvGrpSpPr>
        </xdr:nvGrpSpPr>
        <xdr:grpSpPr bwMode="auto">
          <a:xfrm>
            <a:off x="-21362" y="107342"/>
            <a:ext cx="941409" cy="1088758"/>
            <a:chOff x="0" y="0"/>
            <a:chExt cx="961789" cy="1006654"/>
          </a:xfrm>
          <a:grpFill/>
        </xdr:grpSpPr>
        <xdr:sp macro="" textlink="">
          <xdr:nvSpPr>
            <xdr:cNvPr id="16" name="Oval 154"/>
            <xdr:cNvSpPr>
              <a:spLocks noChangeArrowheads="1"/>
            </xdr:cNvSpPr>
          </xdr:nvSpPr>
          <xdr:spPr bwMode="auto">
            <a:xfrm>
              <a:off x="0" y="0"/>
              <a:ext cx="961789" cy="1006654"/>
            </a:xfrm>
            <a:prstGeom prst="ellipse">
              <a:avLst/>
            </a:prstGeom>
            <a:grpFill/>
            <a:ln w="9525">
              <a:noFill/>
              <a:round/>
              <a:headEnd/>
              <a:tailEnd/>
            </a:ln>
          </xdr:spPr>
          <xdr:txBody>
            <a:bodyPr vert="horz" wrap="square" lIns="91440" tIns="45720" rIns="91440" bIns="45720" numCol="1" anchor="t" anchorCtr="0" compatLnSpc="1">
              <a:prstTxWarp prst="textNoShape">
                <a:avLst/>
              </a:prstTxWarp>
            </a:bodyPr>
            <a:lstStyle/>
            <a:p>
              <a:pPr>
                <a:lnSpc>
                  <a:spcPct val="115000"/>
                </a:lnSpc>
                <a:spcAft>
                  <a:spcPts val="1000"/>
                </a:spcAft>
              </a:pPr>
              <a:r>
                <a:rPr lang="ru-RU" sz="1100">
                  <a:effectLst/>
                  <a:latin typeface="Calibri"/>
                  <a:ea typeface="Times New Roman"/>
                  <a:cs typeface="Times New Roman"/>
                </a:rPr>
                <a:t> </a:t>
              </a:r>
              <a:endParaRPr lang="ru-RU" sz="1100">
                <a:effectLst/>
                <a:latin typeface="Calibri"/>
                <a:ea typeface="Calibri"/>
                <a:cs typeface="Times New Roman"/>
              </a:endParaRPr>
            </a:p>
          </xdr:txBody>
        </xdr:sp>
        <xdr:sp macro="" textlink="">
          <xdr:nvSpPr>
            <xdr:cNvPr id="17" name="Oval 155"/>
            <xdr:cNvSpPr/>
          </xdr:nvSpPr>
          <xdr:spPr>
            <a:xfrm>
              <a:off x="85492" y="12583"/>
              <a:ext cx="837112" cy="843073"/>
            </a:xfrm>
            <a:prstGeom prst="ellipse">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1000"/>
                </a:spcAft>
              </a:pPr>
              <a:r>
                <a:rPr lang="ru-RU" sz="1100">
                  <a:effectLst/>
                  <a:ea typeface="Times New Roman"/>
                  <a:cs typeface="Times New Roman"/>
                </a:rPr>
                <a:t> </a:t>
              </a:r>
              <a:endParaRPr lang="ru-RU" sz="1100">
                <a:effectLst/>
                <a:ea typeface="Calibri"/>
                <a:cs typeface="Times New Roman"/>
              </a:endParaRPr>
            </a:p>
          </xdr:txBody>
        </xdr:sp>
      </xdr:grpSp>
      <xdr:sp macro="" textlink="">
        <xdr:nvSpPr>
          <xdr:cNvPr id="15" name="Rectangle 14"/>
          <xdr:cNvSpPr/>
        </xdr:nvSpPr>
        <xdr:spPr>
          <a:xfrm>
            <a:off x="97186" y="365922"/>
            <a:ext cx="760100" cy="276726"/>
          </a:xfrm>
          <a:prstGeom prst="rect">
            <a:avLst/>
          </a:prstGeom>
          <a:solidFill>
            <a:schemeClr val="accent5">
              <a:lumMod val="60000"/>
              <a:lumOff val="40000"/>
            </a:schemeClr>
          </a:solidFill>
        </xdr:spPr>
        <xdr:txBody>
          <a:bodyPr wrap="square">
            <a:noAutofit/>
          </a:bodyPr>
          <a:lstStyle/>
          <a:p>
            <a:pPr algn="ctr">
              <a:lnSpc>
                <a:spcPct val="90000"/>
              </a:lnSpc>
              <a:spcAft>
                <a:spcPts val="400"/>
              </a:spcAft>
            </a:pPr>
            <a:r>
              <a:rPr lang="fr-FR" sz="1200" kern="150">
                <a:solidFill>
                  <a:sysClr val="windowText" lastClr="000000"/>
                </a:solidFill>
                <a:effectLst/>
                <a:latin typeface="Calibri"/>
                <a:ea typeface="Calibri"/>
                <a:cs typeface="Times New Roman"/>
              </a:rPr>
              <a:t>CA2: Adapter ses déplacements à des environnements variés</a:t>
            </a:r>
            <a:endParaRPr lang="ru-RU" sz="1100">
              <a:solidFill>
                <a:sysClr val="windowText" lastClr="000000"/>
              </a:solidFill>
              <a:effectLst/>
              <a:latin typeface="Calibri"/>
              <a:ea typeface="Calibri"/>
              <a:cs typeface="Times New Roman"/>
            </a:endParaRPr>
          </a:p>
          <a:p>
            <a:pPr algn="ctr">
              <a:spcAft>
                <a:spcPts val="0"/>
              </a:spcAft>
            </a:pPr>
            <a:r>
              <a:rPr lang="fr-FR" sz="1200">
                <a:effectLst/>
                <a:latin typeface="Times New Roman"/>
                <a:ea typeface="Times New Roman"/>
              </a:rPr>
              <a:t> </a:t>
            </a:r>
            <a:endParaRPr lang="ru-RU" sz="1200">
              <a:effectLst/>
              <a:latin typeface="Times New Roman"/>
              <a:ea typeface="Times New Roman"/>
            </a:endParaRPr>
          </a:p>
        </xdr:txBody>
      </xdr:sp>
    </xdr:grpSp>
    <xdr:clientData/>
  </xdr:twoCellAnchor>
  <xdr:twoCellAnchor>
    <xdr:from>
      <xdr:col>10</xdr:col>
      <xdr:colOff>295275</xdr:colOff>
      <xdr:row>17</xdr:row>
      <xdr:rowOff>104775</xdr:rowOff>
    </xdr:from>
    <xdr:to>
      <xdr:col>14</xdr:col>
      <xdr:colOff>95250</xdr:colOff>
      <xdr:row>29</xdr:row>
      <xdr:rowOff>9525</xdr:rowOff>
    </xdr:to>
    <xdr:grpSp>
      <xdr:nvGrpSpPr>
        <xdr:cNvPr id="288460" name="Group 156"/>
        <xdr:cNvGrpSpPr>
          <a:grpSpLocks/>
        </xdr:cNvGrpSpPr>
      </xdr:nvGrpSpPr>
      <xdr:grpSpPr bwMode="auto">
        <a:xfrm>
          <a:off x="7942106" y="3297662"/>
          <a:ext cx="2858707" cy="2158553"/>
          <a:chOff x="0" y="0"/>
          <a:chExt cx="961789" cy="1006654"/>
        </a:xfrm>
      </xdr:grpSpPr>
      <xdr:grpSp>
        <xdr:nvGrpSpPr>
          <xdr:cNvPr id="288618" name="Group 157"/>
          <xdr:cNvGrpSpPr>
            <a:grpSpLocks/>
          </xdr:cNvGrpSpPr>
        </xdr:nvGrpSpPr>
        <xdr:grpSpPr bwMode="auto">
          <a:xfrm>
            <a:off x="0" y="0"/>
            <a:ext cx="961789" cy="1006654"/>
            <a:chOff x="0" y="0"/>
            <a:chExt cx="961789" cy="1006654"/>
          </a:xfrm>
        </xdr:grpSpPr>
        <xdr:sp macro="" textlink="">
          <xdr:nvSpPr>
            <xdr:cNvPr id="21" name="Oval 159"/>
            <xdr:cNvSpPr>
              <a:spLocks noChangeArrowheads="1"/>
            </xdr:cNvSpPr>
          </xdr:nvSpPr>
          <xdr:spPr bwMode="auto">
            <a:xfrm>
              <a:off x="0" y="0"/>
              <a:ext cx="961789" cy="1006654"/>
            </a:xfrm>
            <a:prstGeom prst="ellipse">
              <a:avLst/>
            </a:prstGeom>
            <a:solidFill>
              <a:schemeClr val="accent1">
                <a:lumMod val="75000"/>
              </a:schemeClr>
            </a:solidFill>
            <a:ln w="9525">
              <a:noFill/>
              <a:round/>
              <a:headEnd/>
              <a:tailEnd/>
            </a:ln>
          </xdr:spPr>
          <xdr:txBody>
            <a:bodyPr vert="horz" wrap="square" lIns="91440" tIns="45720" rIns="91440" bIns="45720" numCol="1" anchor="t" anchorCtr="0" compatLnSpc="1">
              <a:prstTxWarp prst="textNoShape">
                <a:avLst/>
              </a:prstTxWarp>
            </a:bodyPr>
            <a:lstStyle/>
            <a:p>
              <a:pPr>
                <a:lnSpc>
                  <a:spcPct val="115000"/>
                </a:lnSpc>
                <a:spcAft>
                  <a:spcPts val="1000"/>
                </a:spcAft>
              </a:pPr>
              <a:r>
                <a:rPr lang="ru-RU" sz="1100">
                  <a:effectLst/>
                  <a:latin typeface="Calibri"/>
                  <a:ea typeface="Times New Roman"/>
                  <a:cs typeface="Times New Roman"/>
                </a:rPr>
                <a:t> </a:t>
              </a:r>
              <a:endParaRPr lang="ru-RU" sz="1100">
                <a:effectLst/>
                <a:latin typeface="Calibri"/>
                <a:ea typeface="Calibri"/>
                <a:cs typeface="Times New Roman"/>
              </a:endParaRPr>
            </a:p>
          </xdr:txBody>
        </xdr:sp>
        <xdr:sp macro="" textlink="">
          <xdr:nvSpPr>
            <xdr:cNvPr id="22" name="Oval 160"/>
            <xdr:cNvSpPr/>
          </xdr:nvSpPr>
          <xdr:spPr>
            <a:xfrm>
              <a:off x="86851" y="13130"/>
              <a:ext cx="836338" cy="831584"/>
            </a:xfrm>
            <a:prstGeom prst="ellipse">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1000"/>
                </a:spcAft>
              </a:pPr>
              <a:r>
                <a:rPr lang="ru-RU" sz="1100">
                  <a:effectLst/>
                  <a:ea typeface="Times New Roman"/>
                  <a:cs typeface="Times New Roman"/>
                </a:rPr>
                <a:t> </a:t>
              </a:r>
              <a:endParaRPr lang="ru-RU" sz="1100">
                <a:effectLst/>
                <a:ea typeface="Calibri"/>
                <a:cs typeface="Times New Roman"/>
              </a:endParaRPr>
            </a:p>
          </xdr:txBody>
        </xdr:sp>
      </xdr:grpSp>
      <xdr:sp macro="" textlink="">
        <xdr:nvSpPr>
          <xdr:cNvPr id="20" name="Rectangle 19"/>
          <xdr:cNvSpPr/>
        </xdr:nvSpPr>
        <xdr:spPr>
          <a:xfrm>
            <a:off x="99717" y="231968"/>
            <a:ext cx="781655" cy="555848"/>
          </a:xfrm>
          <a:prstGeom prst="rect">
            <a:avLst/>
          </a:prstGeom>
        </xdr:spPr>
        <xdr:txBody>
          <a:bodyPr wrap="square">
            <a:noAutofit/>
          </a:bodyPr>
          <a:lstStyle/>
          <a:p>
            <a:pPr algn="ctr">
              <a:lnSpc>
                <a:spcPct val="90000"/>
              </a:lnSpc>
              <a:spcAft>
                <a:spcPts val="400"/>
              </a:spcAft>
            </a:pPr>
            <a:r>
              <a:rPr lang="fr-FR" sz="1200" kern="150">
                <a:solidFill>
                  <a:sysClr val="windowText" lastClr="000000"/>
                </a:solidFill>
                <a:effectLst/>
                <a:latin typeface="Calibri"/>
                <a:ea typeface="Calibri"/>
                <a:cs typeface="Times New Roman"/>
              </a:rPr>
              <a:t>CA3: S’exprimer devant les autres par une prestation artistique et/ou acrobatique</a:t>
            </a:r>
            <a:endParaRPr lang="ru-RU" sz="1100">
              <a:solidFill>
                <a:sysClr val="windowText" lastClr="000000"/>
              </a:solidFill>
              <a:effectLst/>
              <a:latin typeface="Calibri"/>
              <a:ea typeface="Calibri"/>
              <a:cs typeface="Times New Roman"/>
            </a:endParaRPr>
          </a:p>
          <a:p>
            <a:pPr algn="ctr">
              <a:spcAft>
                <a:spcPts val="0"/>
              </a:spcAft>
            </a:pPr>
            <a:r>
              <a:rPr lang="fr-FR" sz="1200">
                <a:effectLst/>
                <a:latin typeface="Times New Roman"/>
                <a:ea typeface="Times New Roman"/>
              </a:rPr>
              <a:t> </a:t>
            </a:r>
            <a:endParaRPr lang="ru-RU" sz="1200">
              <a:effectLst/>
              <a:latin typeface="Times New Roman"/>
              <a:ea typeface="Times New Roman"/>
            </a:endParaRPr>
          </a:p>
        </xdr:txBody>
      </xdr:sp>
    </xdr:grpSp>
    <xdr:clientData/>
  </xdr:twoCellAnchor>
  <xdr:twoCellAnchor>
    <xdr:from>
      <xdr:col>14</xdr:col>
      <xdr:colOff>514350</xdr:colOff>
      <xdr:row>11</xdr:row>
      <xdr:rowOff>57150</xdr:rowOff>
    </xdr:from>
    <xdr:to>
      <xdr:col>18</xdr:col>
      <xdr:colOff>323850</xdr:colOff>
      <xdr:row>22</xdr:row>
      <xdr:rowOff>104775</xdr:rowOff>
    </xdr:to>
    <xdr:grpSp>
      <xdr:nvGrpSpPr>
        <xdr:cNvPr id="288461" name="Group 161"/>
        <xdr:cNvGrpSpPr>
          <a:grpSpLocks/>
        </xdr:cNvGrpSpPr>
      </xdr:nvGrpSpPr>
      <xdr:grpSpPr bwMode="auto">
        <a:xfrm>
          <a:off x="11219913" y="2123136"/>
          <a:ext cx="2868233" cy="2113611"/>
          <a:chOff x="0" y="0"/>
          <a:chExt cx="961789" cy="1006654"/>
        </a:xfrm>
      </xdr:grpSpPr>
      <xdr:grpSp>
        <xdr:nvGrpSpPr>
          <xdr:cNvPr id="288614" name="Group 162"/>
          <xdr:cNvGrpSpPr>
            <a:grpSpLocks/>
          </xdr:cNvGrpSpPr>
        </xdr:nvGrpSpPr>
        <xdr:grpSpPr bwMode="auto">
          <a:xfrm>
            <a:off x="0" y="0"/>
            <a:ext cx="961789" cy="1006654"/>
            <a:chOff x="0" y="0"/>
            <a:chExt cx="961789" cy="1006654"/>
          </a:xfrm>
        </xdr:grpSpPr>
        <xdr:sp macro="" textlink="">
          <xdr:nvSpPr>
            <xdr:cNvPr id="26" name="Oval 164"/>
            <xdr:cNvSpPr>
              <a:spLocks noChangeArrowheads="1"/>
            </xdr:cNvSpPr>
          </xdr:nvSpPr>
          <xdr:spPr bwMode="auto">
            <a:xfrm>
              <a:off x="0" y="0"/>
              <a:ext cx="961789" cy="1006654"/>
            </a:xfrm>
            <a:prstGeom prst="ellipse">
              <a:avLst/>
            </a:prstGeom>
            <a:solidFill>
              <a:schemeClr val="accent1">
                <a:lumMod val="75000"/>
              </a:schemeClr>
            </a:solidFill>
            <a:ln w="9525">
              <a:noFill/>
              <a:round/>
              <a:headEnd/>
              <a:tailEnd/>
            </a:ln>
          </xdr:spPr>
          <xdr:txBody>
            <a:bodyPr vert="horz" wrap="square" lIns="91440" tIns="45720" rIns="91440" bIns="45720" numCol="1" anchor="t" anchorCtr="0" compatLnSpc="1">
              <a:prstTxWarp prst="textNoShape">
                <a:avLst/>
              </a:prstTxWarp>
            </a:bodyPr>
            <a:lstStyle/>
            <a:p>
              <a:pPr>
                <a:lnSpc>
                  <a:spcPct val="115000"/>
                </a:lnSpc>
                <a:spcAft>
                  <a:spcPts val="1000"/>
                </a:spcAft>
              </a:pPr>
              <a:r>
                <a:rPr lang="ru-RU" sz="1100">
                  <a:effectLst/>
                  <a:latin typeface="Calibri"/>
                  <a:ea typeface="Times New Roman"/>
                  <a:cs typeface="Times New Roman"/>
                </a:rPr>
                <a:t> </a:t>
              </a:r>
              <a:endParaRPr lang="ru-RU" sz="1100">
                <a:effectLst/>
                <a:latin typeface="Calibri"/>
                <a:ea typeface="Calibri"/>
                <a:cs typeface="Times New Roman"/>
              </a:endParaRPr>
            </a:p>
          </xdr:txBody>
        </xdr:sp>
        <xdr:sp macro="" textlink="">
          <xdr:nvSpPr>
            <xdr:cNvPr id="27" name="Oval 165"/>
            <xdr:cNvSpPr/>
          </xdr:nvSpPr>
          <xdr:spPr>
            <a:xfrm>
              <a:off x="83355" y="13422"/>
              <a:ext cx="839962" cy="832167"/>
            </a:xfrm>
            <a:prstGeom prst="ellipse">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1000"/>
                </a:spcAft>
              </a:pPr>
              <a:r>
                <a:rPr lang="ru-RU" sz="1100">
                  <a:effectLst/>
                  <a:ea typeface="Times New Roman"/>
                  <a:cs typeface="Times New Roman"/>
                </a:rPr>
                <a:t> </a:t>
              </a:r>
              <a:endParaRPr lang="ru-RU" sz="1100">
                <a:effectLst/>
                <a:ea typeface="Calibri"/>
                <a:cs typeface="Times New Roman"/>
              </a:endParaRPr>
            </a:p>
          </xdr:txBody>
        </xdr:sp>
      </xdr:grpSp>
      <xdr:sp macro="" textlink="">
        <xdr:nvSpPr>
          <xdr:cNvPr id="25" name="Rectangle 24"/>
          <xdr:cNvSpPr/>
        </xdr:nvSpPr>
        <xdr:spPr>
          <a:xfrm>
            <a:off x="176328" y="255019"/>
            <a:ext cx="779049" cy="554778"/>
          </a:xfrm>
          <a:prstGeom prst="rect">
            <a:avLst/>
          </a:prstGeom>
        </xdr:spPr>
        <xdr:txBody>
          <a:bodyPr wrap="square">
            <a:noAutofit/>
          </a:bodyPr>
          <a:lstStyle/>
          <a:p>
            <a:pPr algn="ctr">
              <a:lnSpc>
                <a:spcPts val="1100"/>
              </a:lnSpc>
              <a:spcAft>
                <a:spcPts val="0"/>
              </a:spcAft>
            </a:pPr>
            <a:r>
              <a:rPr lang="fr-FR" sz="1200" kern="150">
                <a:solidFill>
                  <a:sysClr val="windowText" lastClr="000000"/>
                </a:solidFill>
                <a:effectLst/>
                <a:latin typeface="Calibri"/>
                <a:ea typeface="Times New Roman"/>
              </a:rPr>
              <a:t>CA4: Conduire et maîtriser un affrontement collectif ou interindividuel</a:t>
            </a:r>
            <a:endParaRPr lang="ru-RU" sz="1200">
              <a:solidFill>
                <a:sysClr val="windowText" lastClr="000000"/>
              </a:solidFill>
              <a:effectLst/>
              <a:latin typeface="Times New Roman"/>
              <a:ea typeface="Times New Roman"/>
            </a:endParaRPr>
          </a:p>
        </xdr:txBody>
      </xdr:sp>
    </xdr:grpSp>
    <xdr:clientData/>
  </xdr:twoCellAnchor>
  <xdr:twoCellAnchor>
    <xdr:from>
      <xdr:col>0</xdr:col>
      <xdr:colOff>98701</xdr:colOff>
      <xdr:row>9</xdr:row>
      <xdr:rowOff>9526</xdr:rowOff>
    </xdr:from>
    <xdr:to>
      <xdr:col>2</xdr:col>
      <xdr:colOff>258086</xdr:colOff>
      <xdr:row>14</xdr:row>
      <xdr:rowOff>26671</xdr:rowOff>
    </xdr:to>
    <xdr:sp macro="" textlink="">
      <xdr:nvSpPr>
        <xdr:cNvPr id="28" name="Freeform 167"/>
        <xdr:cNvSpPr>
          <a:spLocks/>
        </xdr:cNvSpPr>
      </xdr:nvSpPr>
      <xdr:spPr bwMode="auto">
        <a:xfrm rot="9215428">
          <a:off x="98701" y="1724026"/>
          <a:ext cx="16833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0</xdr:col>
      <xdr:colOff>292375</xdr:colOff>
      <xdr:row>11</xdr:row>
      <xdr:rowOff>23487</xdr:rowOff>
    </xdr:from>
    <xdr:to>
      <xdr:col>1</xdr:col>
      <xdr:colOff>657359</xdr:colOff>
      <xdr:row>12</xdr:row>
      <xdr:rowOff>147166</xdr:rowOff>
    </xdr:to>
    <xdr:sp macro="" textlink="">
      <xdr:nvSpPr>
        <xdr:cNvPr id="29" name="Rectangle 28">
          <a:hlinkClick xmlns:r="http://schemas.openxmlformats.org/officeDocument/2006/relationships" r:id="rId1"/>
        </xdr:cNvPr>
        <xdr:cNvSpPr/>
      </xdr:nvSpPr>
      <xdr:spPr>
        <a:xfrm>
          <a:off x="292375" y="2118987"/>
          <a:ext cx="1126984" cy="314179"/>
        </a:xfrm>
        <a:prstGeom prst="rect">
          <a:avLst/>
        </a:prstGeom>
      </xdr:spPr>
      <xdr:txBody>
        <a:bodyPr wrap="square">
          <a:spAutoFit/>
        </a:bodyPr>
        <a:lstStyle/>
        <a:p>
          <a:pPr>
            <a:spcAft>
              <a:spcPts val="0"/>
            </a:spcAft>
          </a:pPr>
          <a:r>
            <a:rPr lang="en-US" sz="1400" b="1">
              <a:solidFill>
                <a:schemeClr val="bg1">
                  <a:lumMod val="50000"/>
                </a:schemeClr>
              </a:solidFill>
              <a:effectLst/>
              <a:latin typeface="Calibri"/>
              <a:ea typeface="Gulim"/>
              <a:cs typeface="Arial"/>
            </a:rPr>
            <a:t>DEMI</a:t>
          </a:r>
          <a:r>
            <a:rPr lang="en-US" sz="1400" baseline="0">
              <a:solidFill>
                <a:sysClr val="windowText" lastClr="000000"/>
              </a:solidFill>
              <a:effectLst/>
              <a:latin typeface="Calibri"/>
              <a:ea typeface="Gulim"/>
              <a:cs typeface="Arial"/>
            </a:rPr>
            <a:t> </a:t>
          </a:r>
          <a:r>
            <a:rPr lang="en-US" sz="1400" b="1" baseline="0">
              <a:solidFill>
                <a:schemeClr val="bg1">
                  <a:lumMod val="50000"/>
                </a:schemeClr>
              </a:solidFill>
              <a:effectLst/>
              <a:latin typeface="Calibri"/>
              <a:ea typeface="Gulim"/>
              <a:cs typeface="Arial"/>
            </a:rPr>
            <a:t>FOND</a:t>
          </a:r>
          <a:endParaRPr lang="ru-RU" sz="1400" b="1">
            <a:solidFill>
              <a:schemeClr val="bg1">
                <a:lumMod val="50000"/>
              </a:schemeClr>
            </a:solidFill>
            <a:effectLst/>
            <a:latin typeface="Times New Roman"/>
            <a:ea typeface="Times New Roman"/>
          </a:endParaRPr>
        </a:p>
      </xdr:txBody>
    </xdr:sp>
    <xdr:clientData/>
  </xdr:twoCellAnchor>
  <xdr:twoCellAnchor>
    <xdr:from>
      <xdr:col>3</xdr:col>
      <xdr:colOff>431173</xdr:colOff>
      <xdr:row>12</xdr:row>
      <xdr:rowOff>28575</xdr:rowOff>
    </xdr:from>
    <xdr:to>
      <xdr:col>5</xdr:col>
      <xdr:colOff>590558</xdr:colOff>
      <xdr:row>17</xdr:row>
      <xdr:rowOff>45720</xdr:rowOff>
    </xdr:to>
    <xdr:sp macro="" textlink="">
      <xdr:nvSpPr>
        <xdr:cNvPr id="30" name="Freeform 169"/>
        <xdr:cNvSpPr>
          <a:spLocks/>
        </xdr:cNvSpPr>
      </xdr:nvSpPr>
      <xdr:spPr bwMode="auto">
        <a:xfrm rot="9215428">
          <a:off x="2725222" y="2282378"/>
          <a:ext cx="1688751" cy="956229"/>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4</xdr:col>
      <xdr:colOff>117474</xdr:colOff>
      <xdr:row>13</xdr:row>
      <xdr:rowOff>111760</xdr:rowOff>
    </xdr:from>
    <xdr:to>
      <xdr:col>5</xdr:col>
      <xdr:colOff>203834</xdr:colOff>
      <xdr:row>15</xdr:row>
      <xdr:rowOff>47622</xdr:rowOff>
    </xdr:to>
    <xdr:sp macro="" textlink="">
      <xdr:nvSpPr>
        <xdr:cNvPr id="31" name="Rectangle 30">
          <a:hlinkClick xmlns:r="http://schemas.openxmlformats.org/officeDocument/2006/relationships" r:id="rId2"/>
        </xdr:cNvPr>
        <xdr:cNvSpPr/>
      </xdr:nvSpPr>
      <xdr:spPr>
        <a:xfrm>
          <a:off x="3176206" y="2553380"/>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a:t>
          </a:r>
          <a:r>
            <a:rPr lang="en-US" sz="1400">
              <a:solidFill>
                <a:schemeClr val="bg2">
                  <a:lumMod val="75000"/>
                </a:schemeClr>
              </a:solidFill>
              <a:effectLst/>
              <a:latin typeface="Calibri"/>
              <a:ea typeface="Gulim"/>
              <a:cs typeface="Arial"/>
            </a:rPr>
            <a:t> 1</a:t>
          </a:r>
          <a:endParaRPr lang="ru-RU" sz="1400">
            <a:solidFill>
              <a:schemeClr val="bg2">
                <a:lumMod val="75000"/>
              </a:schemeClr>
            </a:solidFill>
            <a:effectLst/>
            <a:latin typeface="Times New Roman"/>
            <a:ea typeface="Times New Roman"/>
          </a:endParaRPr>
        </a:p>
      </xdr:txBody>
    </xdr:sp>
    <xdr:clientData/>
  </xdr:twoCellAnchor>
  <xdr:twoCellAnchor>
    <xdr:from>
      <xdr:col>9</xdr:col>
      <xdr:colOff>400051</xdr:colOff>
      <xdr:row>15</xdr:row>
      <xdr:rowOff>123827</xdr:rowOff>
    </xdr:from>
    <xdr:to>
      <xdr:col>12</xdr:col>
      <xdr:colOff>26036</xdr:colOff>
      <xdr:row>20</xdr:row>
      <xdr:rowOff>140972</xdr:rowOff>
    </xdr:to>
    <xdr:sp macro="" textlink="">
      <xdr:nvSpPr>
        <xdr:cNvPr id="32" name="Freeform 171"/>
        <xdr:cNvSpPr>
          <a:spLocks/>
        </xdr:cNvSpPr>
      </xdr:nvSpPr>
      <xdr:spPr bwMode="auto">
        <a:xfrm rot="9761535">
          <a:off x="7258051" y="2981327"/>
          <a:ext cx="19119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10</xdr:col>
      <xdr:colOff>193676</xdr:colOff>
      <xdr:row>17</xdr:row>
      <xdr:rowOff>92079</xdr:rowOff>
    </xdr:from>
    <xdr:to>
      <xdr:col>11</xdr:col>
      <xdr:colOff>280036</xdr:colOff>
      <xdr:row>19</xdr:row>
      <xdr:rowOff>27941</xdr:rowOff>
    </xdr:to>
    <xdr:sp macro="" textlink="">
      <xdr:nvSpPr>
        <xdr:cNvPr id="33" name="Rectangle 32"/>
        <xdr:cNvSpPr/>
      </xdr:nvSpPr>
      <xdr:spPr>
        <a:xfrm rot="546107">
          <a:off x="7840507" y="3284966"/>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1</a:t>
          </a:r>
          <a:endParaRPr lang="ru-RU" sz="1400" b="1">
            <a:solidFill>
              <a:schemeClr val="bg2">
                <a:lumMod val="75000"/>
              </a:schemeClr>
            </a:solidFill>
            <a:effectLst/>
            <a:latin typeface="Times New Roman"/>
            <a:ea typeface="Times New Roman"/>
          </a:endParaRPr>
        </a:p>
      </xdr:txBody>
    </xdr:sp>
    <xdr:clientData/>
  </xdr:twoCellAnchor>
  <xdr:twoCellAnchor>
    <xdr:from>
      <xdr:col>13</xdr:col>
      <xdr:colOff>495301</xdr:colOff>
      <xdr:row>10</xdr:row>
      <xdr:rowOff>9527</xdr:rowOff>
    </xdr:from>
    <xdr:to>
      <xdr:col>16</xdr:col>
      <xdr:colOff>121286</xdr:colOff>
      <xdr:row>15</xdr:row>
      <xdr:rowOff>26672</xdr:rowOff>
    </xdr:to>
    <xdr:sp macro="" textlink="">
      <xdr:nvSpPr>
        <xdr:cNvPr id="34" name="Freeform 173"/>
        <xdr:cNvSpPr>
          <a:spLocks/>
        </xdr:cNvSpPr>
      </xdr:nvSpPr>
      <xdr:spPr bwMode="auto">
        <a:xfrm rot="9662030">
          <a:off x="10401301" y="1914527"/>
          <a:ext cx="19119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14</xdr:col>
      <xdr:colOff>288926</xdr:colOff>
      <xdr:row>11</xdr:row>
      <xdr:rowOff>120654</xdr:rowOff>
    </xdr:from>
    <xdr:to>
      <xdr:col>15</xdr:col>
      <xdr:colOff>375286</xdr:colOff>
      <xdr:row>13</xdr:row>
      <xdr:rowOff>56516</xdr:rowOff>
    </xdr:to>
    <xdr:sp macro="" textlink="">
      <xdr:nvSpPr>
        <xdr:cNvPr id="35" name="Rectangle 34"/>
        <xdr:cNvSpPr/>
      </xdr:nvSpPr>
      <xdr:spPr>
        <a:xfrm rot="446602">
          <a:off x="10994489" y="2186640"/>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1</a:t>
          </a:r>
          <a:endParaRPr lang="ru-RU" sz="1400" b="1">
            <a:solidFill>
              <a:schemeClr val="bg2">
                <a:lumMod val="75000"/>
              </a:schemeClr>
            </a:solidFill>
            <a:effectLst/>
            <a:latin typeface="Times New Roman"/>
            <a:ea typeface="Times New Roman"/>
          </a:endParaRPr>
        </a:p>
      </xdr:txBody>
    </xdr:sp>
    <xdr:clientData/>
  </xdr:twoCellAnchor>
  <xdr:twoCellAnchor>
    <xdr:from>
      <xdr:col>1</xdr:col>
      <xdr:colOff>427849</xdr:colOff>
      <xdr:row>0</xdr:row>
      <xdr:rowOff>179882</xdr:rowOff>
    </xdr:from>
    <xdr:to>
      <xdr:col>2</xdr:col>
      <xdr:colOff>619395</xdr:colOff>
      <xdr:row>9</xdr:row>
      <xdr:rowOff>178281</xdr:rowOff>
    </xdr:to>
    <xdr:sp macro="" textlink="">
      <xdr:nvSpPr>
        <xdr:cNvPr id="36" name="Freeform 175"/>
        <xdr:cNvSpPr>
          <a:spLocks/>
        </xdr:cNvSpPr>
      </xdr:nvSpPr>
      <xdr:spPr bwMode="auto">
        <a:xfrm rot="16774448">
          <a:off x="826271" y="546143"/>
          <a:ext cx="1688751" cy="956229"/>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2</xdr:col>
      <xdr:colOff>34789</xdr:colOff>
      <xdr:row>1</xdr:row>
      <xdr:rowOff>35460</xdr:rowOff>
    </xdr:from>
    <xdr:to>
      <xdr:col>2</xdr:col>
      <xdr:colOff>346285</xdr:colOff>
      <xdr:row>7</xdr:row>
      <xdr:rowOff>46193</xdr:rowOff>
    </xdr:to>
    <xdr:sp macro="" textlink="">
      <xdr:nvSpPr>
        <xdr:cNvPr id="37" name="Rectangle 36">
          <a:hlinkClick xmlns:r="http://schemas.openxmlformats.org/officeDocument/2006/relationships" r:id="rId3"/>
        </xdr:cNvPr>
        <xdr:cNvSpPr/>
      </xdr:nvSpPr>
      <xdr:spPr>
        <a:xfrm rot="16822061">
          <a:off x="1151086" y="636346"/>
          <a:ext cx="1137634" cy="311496"/>
        </a:xfrm>
        <a:prstGeom prst="rect">
          <a:avLst/>
        </a:prstGeom>
      </xdr:spPr>
      <xdr:txBody>
        <a:bodyPr wrap="square">
          <a:spAutoFit/>
        </a:bodyPr>
        <a:lstStyle/>
        <a:p>
          <a:pPr>
            <a:spcAft>
              <a:spcPts val="0"/>
            </a:spcAft>
          </a:pPr>
          <a:r>
            <a:rPr lang="en-US" sz="1400" b="1">
              <a:solidFill>
                <a:schemeClr val="bg1">
                  <a:lumMod val="50000"/>
                </a:schemeClr>
              </a:solidFill>
              <a:effectLst/>
              <a:latin typeface="Calibri"/>
              <a:ea typeface="Gulim"/>
              <a:cs typeface="Arial"/>
            </a:rPr>
            <a:t>NATATION</a:t>
          </a:r>
          <a:endParaRPr lang="ru-RU" sz="1400" b="1">
            <a:solidFill>
              <a:schemeClr val="bg1">
                <a:lumMod val="50000"/>
              </a:schemeClr>
            </a:solidFill>
            <a:effectLst/>
            <a:latin typeface="Times New Roman"/>
            <a:ea typeface="Times New Roman"/>
          </a:endParaRPr>
        </a:p>
      </xdr:txBody>
    </xdr:sp>
    <xdr:clientData/>
  </xdr:twoCellAnchor>
  <xdr:twoCellAnchor>
    <xdr:from>
      <xdr:col>4</xdr:col>
      <xdr:colOff>6350</xdr:colOff>
      <xdr:row>8</xdr:row>
      <xdr:rowOff>12699</xdr:rowOff>
    </xdr:from>
    <xdr:to>
      <xdr:col>6</xdr:col>
      <xdr:colOff>165735</xdr:colOff>
      <xdr:row>13</xdr:row>
      <xdr:rowOff>29844</xdr:rowOff>
    </xdr:to>
    <xdr:sp macro="" textlink="">
      <xdr:nvSpPr>
        <xdr:cNvPr id="38" name="Freeform 177"/>
        <xdr:cNvSpPr>
          <a:spLocks/>
        </xdr:cNvSpPr>
      </xdr:nvSpPr>
      <xdr:spPr bwMode="auto">
        <a:xfrm rot="13339448">
          <a:off x="3054350" y="1536699"/>
          <a:ext cx="16833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4</xdr:col>
      <xdr:colOff>294005</xdr:colOff>
      <xdr:row>8</xdr:row>
      <xdr:rowOff>101600</xdr:rowOff>
    </xdr:from>
    <xdr:to>
      <xdr:col>5</xdr:col>
      <xdr:colOff>380365</xdr:colOff>
      <xdr:row>10</xdr:row>
      <xdr:rowOff>37462</xdr:rowOff>
    </xdr:to>
    <xdr:sp macro="" textlink="">
      <xdr:nvSpPr>
        <xdr:cNvPr id="39" name="Rectangle 38"/>
        <xdr:cNvSpPr/>
      </xdr:nvSpPr>
      <xdr:spPr>
        <a:xfrm>
          <a:off x="3352737" y="1604135"/>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2</a:t>
          </a:r>
          <a:endParaRPr lang="ru-RU" sz="1400" b="1">
            <a:solidFill>
              <a:schemeClr val="bg2">
                <a:lumMod val="75000"/>
              </a:schemeClr>
            </a:solidFill>
            <a:effectLst/>
            <a:latin typeface="Times New Roman"/>
            <a:ea typeface="Times New Roman"/>
          </a:endParaRPr>
        </a:p>
      </xdr:txBody>
    </xdr:sp>
    <xdr:clientData/>
  </xdr:twoCellAnchor>
  <xdr:twoCellAnchor>
    <xdr:from>
      <xdr:col>10</xdr:col>
      <xdr:colOff>66675</xdr:colOff>
      <xdr:row>12</xdr:row>
      <xdr:rowOff>85724</xdr:rowOff>
    </xdr:from>
    <xdr:to>
      <xdr:col>12</xdr:col>
      <xdr:colOff>226060</xdr:colOff>
      <xdr:row>17</xdr:row>
      <xdr:rowOff>102869</xdr:rowOff>
    </xdr:to>
    <xdr:sp macro="" textlink="">
      <xdr:nvSpPr>
        <xdr:cNvPr id="40" name="Freeform 179"/>
        <xdr:cNvSpPr>
          <a:spLocks/>
        </xdr:cNvSpPr>
      </xdr:nvSpPr>
      <xdr:spPr bwMode="auto">
        <a:xfrm rot="13339448">
          <a:off x="7686675" y="2371724"/>
          <a:ext cx="16833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10</xdr:col>
      <xdr:colOff>341630</xdr:colOff>
      <xdr:row>13</xdr:row>
      <xdr:rowOff>111124</xdr:rowOff>
    </xdr:from>
    <xdr:to>
      <xdr:col>11</xdr:col>
      <xdr:colOff>427990</xdr:colOff>
      <xdr:row>15</xdr:row>
      <xdr:rowOff>46986</xdr:rowOff>
    </xdr:to>
    <xdr:sp macro="" textlink="">
      <xdr:nvSpPr>
        <xdr:cNvPr id="41" name="Rectangle 40"/>
        <xdr:cNvSpPr/>
      </xdr:nvSpPr>
      <xdr:spPr>
        <a:xfrm>
          <a:off x="7988461" y="2552744"/>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2</a:t>
          </a:r>
          <a:endParaRPr lang="ru-RU" sz="1400" b="1">
            <a:solidFill>
              <a:schemeClr val="bg2">
                <a:lumMod val="75000"/>
              </a:schemeClr>
            </a:solidFill>
            <a:effectLst/>
            <a:latin typeface="Times New Roman"/>
            <a:ea typeface="Times New Roman"/>
          </a:endParaRPr>
        </a:p>
      </xdr:txBody>
    </xdr:sp>
    <xdr:clientData/>
  </xdr:twoCellAnchor>
  <xdr:twoCellAnchor>
    <xdr:from>
      <xdr:col>14</xdr:col>
      <xdr:colOff>247648</xdr:colOff>
      <xdr:row>6</xdr:row>
      <xdr:rowOff>9525</xdr:rowOff>
    </xdr:from>
    <xdr:to>
      <xdr:col>16</xdr:col>
      <xdr:colOff>407033</xdr:colOff>
      <xdr:row>11</xdr:row>
      <xdr:rowOff>26670</xdr:rowOff>
    </xdr:to>
    <xdr:sp macro="" textlink="">
      <xdr:nvSpPr>
        <xdr:cNvPr id="42" name="Freeform 181"/>
        <xdr:cNvSpPr>
          <a:spLocks/>
        </xdr:cNvSpPr>
      </xdr:nvSpPr>
      <xdr:spPr bwMode="auto">
        <a:xfrm rot="13339448">
          <a:off x="10915648" y="1152525"/>
          <a:ext cx="16833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14</xdr:col>
      <xdr:colOff>522603</xdr:colOff>
      <xdr:row>7</xdr:row>
      <xdr:rowOff>34925</xdr:rowOff>
    </xdr:from>
    <xdr:to>
      <xdr:col>16</xdr:col>
      <xdr:colOff>75563</xdr:colOff>
      <xdr:row>8</xdr:row>
      <xdr:rowOff>158604</xdr:rowOff>
    </xdr:to>
    <xdr:sp macro="" textlink="">
      <xdr:nvSpPr>
        <xdr:cNvPr id="43" name="Rectangle 42"/>
        <xdr:cNvSpPr/>
      </xdr:nvSpPr>
      <xdr:spPr>
        <a:xfrm>
          <a:off x="11228166" y="1349643"/>
          <a:ext cx="1082327"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2</a:t>
          </a:r>
          <a:endParaRPr lang="ru-RU" sz="1400" b="1">
            <a:solidFill>
              <a:schemeClr val="bg2">
                <a:lumMod val="75000"/>
              </a:schemeClr>
            </a:solidFill>
            <a:effectLst/>
            <a:latin typeface="Times New Roman"/>
            <a:ea typeface="Times New Roman"/>
          </a:endParaRPr>
        </a:p>
      </xdr:txBody>
    </xdr:sp>
    <xdr:clientData/>
  </xdr:twoCellAnchor>
  <xdr:twoCellAnchor>
    <xdr:from>
      <xdr:col>0</xdr:col>
      <xdr:colOff>150733</xdr:colOff>
      <xdr:row>4</xdr:row>
      <xdr:rowOff>123018</xdr:rowOff>
    </xdr:from>
    <xdr:to>
      <xdr:col>2</xdr:col>
      <xdr:colOff>207087</xdr:colOff>
      <xdr:row>11</xdr:row>
      <xdr:rowOff>2386</xdr:rowOff>
    </xdr:to>
    <xdr:sp macro="" textlink="">
      <xdr:nvSpPr>
        <xdr:cNvPr id="44" name="Freeform 183"/>
        <xdr:cNvSpPr>
          <a:spLocks/>
        </xdr:cNvSpPr>
      </xdr:nvSpPr>
      <xdr:spPr bwMode="auto">
        <a:xfrm rot="1126097">
          <a:off x="150733" y="885018"/>
          <a:ext cx="1580354" cy="1212868"/>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0</xdr:col>
      <xdr:colOff>379771</xdr:colOff>
      <xdr:row>6</xdr:row>
      <xdr:rowOff>87514</xdr:rowOff>
    </xdr:from>
    <xdr:to>
      <xdr:col>2</xdr:col>
      <xdr:colOff>82888</xdr:colOff>
      <xdr:row>8</xdr:row>
      <xdr:rowOff>7730</xdr:rowOff>
    </xdr:to>
    <xdr:sp macro="" textlink="">
      <xdr:nvSpPr>
        <xdr:cNvPr id="45" name="Rectangle 44">
          <a:hlinkClick xmlns:r="http://schemas.openxmlformats.org/officeDocument/2006/relationships" r:id="rId4"/>
        </xdr:cNvPr>
        <xdr:cNvSpPr/>
      </xdr:nvSpPr>
      <xdr:spPr>
        <a:xfrm>
          <a:off x="379771" y="1214415"/>
          <a:ext cx="1232483" cy="295850"/>
        </a:xfrm>
        <a:prstGeom prst="rect">
          <a:avLst/>
        </a:prstGeom>
      </xdr:spPr>
      <xdr:txBody>
        <a:bodyPr wrap="square">
          <a:spAutoFit/>
        </a:bodyPr>
        <a:lstStyle/>
        <a:p>
          <a:pPr>
            <a:spcAft>
              <a:spcPts val="0"/>
            </a:spcAft>
          </a:pPr>
          <a:r>
            <a:rPr lang="en-US" sz="1300" b="1">
              <a:solidFill>
                <a:schemeClr val="bg1">
                  <a:lumMod val="50000"/>
                </a:schemeClr>
              </a:solidFill>
              <a:effectLst/>
              <a:latin typeface="Calibri"/>
              <a:ea typeface="Gulim"/>
              <a:cs typeface="Arial"/>
            </a:rPr>
            <a:t>TRIATHLON</a:t>
          </a:r>
          <a:endParaRPr lang="ru-RU" sz="1300" b="1">
            <a:solidFill>
              <a:schemeClr val="bg1">
                <a:lumMod val="50000"/>
              </a:schemeClr>
            </a:solidFill>
            <a:effectLst/>
            <a:latin typeface="Times New Roman"/>
            <a:ea typeface="Times New Roman"/>
          </a:endParaRPr>
        </a:p>
      </xdr:txBody>
    </xdr:sp>
    <xdr:clientData/>
  </xdr:twoCellAnchor>
  <xdr:twoCellAnchor>
    <xdr:from>
      <xdr:col>5</xdr:col>
      <xdr:colOff>485457</xdr:colOff>
      <xdr:row>6</xdr:row>
      <xdr:rowOff>19367</xdr:rowOff>
    </xdr:from>
    <xdr:to>
      <xdr:col>7</xdr:col>
      <xdr:colOff>150177</xdr:colOff>
      <xdr:row>14</xdr:row>
      <xdr:rowOff>102552</xdr:rowOff>
    </xdr:to>
    <xdr:sp macro="" textlink="">
      <xdr:nvSpPr>
        <xdr:cNvPr id="46" name="Freeform 185"/>
        <xdr:cNvSpPr>
          <a:spLocks/>
        </xdr:cNvSpPr>
      </xdr:nvSpPr>
      <xdr:spPr bwMode="auto">
        <a:xfrm rot="7626664">
          <a:off x="4086224" y="1371600"/>
          <a:ext cx="1607185" cy="1188720"/>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5</xdr:col>
      <xdr:colOff>502602</xdr:colOff>
      <xdr:row>9</xdr:row>
      <xdr:rowOff>15557</xdr:rowOff>
    </xdr:from>
    <xdr:to>
      <xdr:col>7</xdr:col>
      <xdr:colOff>55562</xdr:colOff>
      <xdr:row>10</xdr:row>
      <xdr:rowOff>139236</xdr:rowOff>
    </xdr:to>
    <xdr:sp macro="" textlink="">
      <xdr:nvSpPr>
        <xdr:cNvPr id="47" name="Rectangle 46"/>
        <xdr:cNvSpPr/>
      </xdr:nvSpPr>
      <xdr:spPr>
        <a:xfrm>
          <a:off x="4326017" y="1705909"/>
          <a:ext cx="1082327"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3</a:t>
          </a:r>
          <a:endParaRPr lang="ru-RU" sz="1400" b="1">
            <a:solidFill>
              <a:schemeClr val="bg2">
                <a:lumMod val="75000"/>
              </a:schemeClr>
            </a:solidFill>
            <a:effectLst/>
            <a:latin typeface="Times New Roman"/>
            <a:ea typeface="Times New Roman"/>
          </a:endParaRPr>
        </a:p>
      </xdr:txBody>
    </xdr:sp>
    <xdr:clientData/>
  </xdr:twoCellAnchor>
  <xdr:twoCellAnchor>
    <xdr:from>
      <xdr:col>11</xdr:col>
      <xdr:colOff>533082</xdr:colOff>
      <xdr:row>10</xdr:row>
      <xdr:rowOff>95567</xdr:rowOff>
    </xdr:from>
    <xdr:to>
      <xdr:col>13</xdr:col>
      <xdr:colOff>197802</xdr:colOff>
      <xdr:row>19</xdr:row>
      <xdr:rowOff>35877</xdr:rowOff>
    </xdr:to>
    <xdr:sp macro="" textlink="">
      <xdr:nvSpPr>
        <xdr:cNvPr id="48" name="Freeform 189"/>
        <xdr:cNvSpPr>
          <a:spLocks/>
        </xdr:cNvSpPr>
      </xdr:nvSpPr>
      <xdr:spPr bwMode="auto">
        <a:xfrm rot="7626664">
          <a:off x="8682037" y="2233612"/>
          <a:ext cx="1654810" cy="1188720"/>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12</xdr:col>
      <xdr:colOff>16827</xdr:colOff>
      <xdr:row>13</xdr:row>
      <xdr:rowOff>91757</xdr:rowOff>
    </xdr:from>
    <xdr:to>
      <xdr:col>13</xdr:col>
      <xdr:colOff>103187</xdr:colOff>
      <xdr:row>15</xdr:row>
      <xdr:rowOff>27619</xdr:rowOff>
    </xdr:to>
    <xdr:sp macro="" textlink="">
      <xdr:nvSpPr>
        <xdr:cNvPr id="49" name="Rectangle 48"/>
        <xdr:cNvSpPr/>
      </xdr:nvSpPr>
      <xdr:spPr>
        <a:xfrm>
          <a:off x="9193024" y="2533377"/>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3</a:t>
          </a:r>
          <a:endParaRPr lang="ru-RU" sz="1400" b="1">
            <a:solidFill>
              <a:schemeClr val="bg2">
                <a:lumMod val="75000"/>
              </a:schemeClr>
            </a:solidFill>
            <a:effectLst/>
            <a:latin typeface="Times New Roman"/>
            <a:ea typeface="Times New Roman"/>
          </a:endParaRPr>
        </a:p>
      </xdr:txBody>
    </xdr:sp>
    <xdr:clientData/>
  </xdr:twoCellAnchor>
  <xdr:twoCellAnchor>
    <xdr:from>
      <xdr:col>16</xdr:col>
      <xdr:colOff>161608</xdr:colOff>
      <xdr:row>4</xdr:row>
      <xdr:rowOff>6667</xdr:rowOff>
    </xdr:from>
    <xdr:to>
      <xdr:col>17</xdr:col>
      <xdr:colOff>359728</xdr:colOff>
      <xdr:row>12</xdr:row>
      <xdr:rowOff>89852</xdr:rowOff>
    </xdr:to>
    <xdr:sp macro="" textlink="">
      <xdr:nvSpPr>
        <xdr:cNvPr id="50" name="Freeform 191"/>
        <xdr:cNvSpPr>
          <a:spLocks/>
        </xdr:cNvSpPr>
      </xdr:nvSpPr>
      <xdr:spPr bwMode="auto">
        <a:xfrm rot="7626664">
          <a:off x="12030075" y="1092200"/>
          <a:ext cx="1607185" cy="960120"/>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16</xdr:col>
      <xdr:colOff>216853</xdr:colOff>
      <xdr:row>7</xdr:row>
      <xdr:rowOff>15557</xdr:rowOff>
    </xdr:from>
    <xdr:to>
      <xdr:col>17</xdr:col>
      <xdr:colOff>303213</xdr:colOff>
      <xdr:row>8</xdr:row>
      <xdr:rowOff>139236</xdr:rowOff>
    </xdr:to>
    <xdr:sp macro="" textlink="">
      <xdr:nvSpPr>
        <xdr:cNvPr id="51" name="Rectangle 50"/>
        <xdr:cNvSpPr/>
      </xdr:nvSpPr>
      <xdr:spPr>
        <a:xfrm>
          <a:off x="12451783" y="1330275"/>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3</a:t>
          </a:r>
          <a:endParaRPr lang="ru-RU" sz="1400" b="1">
            <a:solidFill>
              <a:schemeClr val="bg2">
                <a:lumMod val="75000"/>
              </a:schemeClr>
            </a:solidFill>
            <a:effectLst/>
            <a:latin typeface="Times New Roman"/>
            <a:ea typeface="Times New Roman"/>
          </a:endParaRPr>
        </a:p>
      </xdr:txBody>
    </xdr:sp>
    <xdr:clientData/>
  </xdr:twoCellAnchor>
  <xdr:twoCellAnchor>
    <xdr:from>
      <xdr:col>2</xdr:col>
      <xdr:colOff>200025</xdr:colOff>
      <xdr:row>11</xdr:row>
      <xdr:rowOff>85725</xdr:rowOff>
    </xdr:from>
    <xdr:to>
      <xdr:col>3</xdr:col>
      <xdr:colOff>533400</xdr:colOff>
      <xdr:row>13</xdr:row>
      <xdr:rowOff>9525</xdr:rowOff>
    </xdr:to>
    <xdr:sp macro="" textlink="">
      <xdr:nvSpPr>
        <xdr:cNvPr id="288486" name="Rectangle 52">
          <a:hlinkClick xmlns:r="http://schemas.openxmlformats.org/officeDocument/2006/relationships" r:id="rId3"/>
        </xdr:cNvPr>
        <xdr:cNvSpPr>
          <a:spLocks noChangeArrowheads="1"/>
        </xdr:cNvSpPr>
      </xdr:nvSpPr>
      <xdr:spPr bwMode="auto">
        <a:xfrm>
          <a:off x="1724025" y="2181225"/>
          <a:ext cx="10953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266700</xdr:colOff>
      <xdr:row>10</xdr:row>
      <xdr:rowOff>76200</xdr:rowOff>
    </xdr:from>
    <xdr:to>
      <xdr:col>8</xdr:col>
      <xdr:colOff>426085</xdr:colOff>
      <xdr:row>15</xdr:row>
      <xdr:rowOff>93345</xdr:rowOff>
    </xdr:to>
    <xdr:sp macro="" textlink="">
      <xdr:nvSpPr>
        <xdr:cNvPr id="54" name="Freeform 195"/>
        <xdr:cNvSpPr>
          <a:spLocks/>
        </xdr:cNvSpPr>
      </xdr:nvSpPr>
      <xdr:spPr bwMode="auto">
        <a:xfrm rot="10800000">
          <a:off x="4838700" y="1981200"/>
          <a:ext cx="16833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6</xdr:col>
      <xdr:colOff>527050</xdr:colOff>
      <xdr:row>11</xdr:row>
      <xdr:rowOff>65405</xdr:rowOff>
    </xdr:from>
    <xdr:to>
      <xdr:col>8</xdr:col>
      <xdr:colOff>80010</xdr:colOff>
      <xdr:row>13</xdr:row>
      <xdr:rowOff>1267</xdr:rowOff>
    </xdr:to>
    <xdr:sp macro="" textlink="">
      <xdr:nvSpPr>
        <xdr:cNvPr id="55" name="Rectangle 54"/>
        <xdr:cNvSpPr/>
      </xdr:nvSpPr>
      <xdr:spPr>
        <a:xfrm>
          <a:off x="5115149" y="2131391"/>
          <a:ext cx="1082326"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4</a:t>
          </a:r>
          <a:endParaRPr lang="ru-RU" sz="1400" b="1">
            <a:solidFill>
              <a:schemeClr val="bg2">
                <a:lumMod val="75000"/>
              </a:schemeClr>
            </a:solidFill>
            <a:effectLst/>
            <a:latin typeface="Times New Roman"/>
            <a:ea typeface="Times New Roman"/>
          </a:endParaRPr>
        </a:p>
      </xdr:txBody>
    </xdr:sp>
    <xdr:clientData/>
  </xdr:twoCellAnchor>
  <xdr:twoCellAnchor>
    <xdr:from>
      <xdr:col>12</xdr:col>
      <xdr:colOff>323850</xdr:colOff>
      <xdr:row>15</xdr:row>
      <xdr:rowOff>76200</xdr:rowOff>
    </xdr:from>
    <xdr:to>
      <xdr:col>14</xdr:col>
      <xdr:colOff>483235</xdr:colOff>
      <xdr:row>20</xdr:row>
      <xdr:rowOff>93345</xdr:rowOff>
    </xdr:to>
    <xdr:sp macro="" textlink="">
      <xdr:nvSpPr>
        <xdr:cNvPr id="56" name="Freeform 197"/>
        <xdr:cNvSpPr>
          <a:spLocks/>
        </xdr:cNvSpPr>
      </xdr:nvSpPr>
      <xdr:spPr bwMode="auto">
        <a:xfrm rot="10800000">
          <a:off x="9467850" y="2933700"/>
          <a:ext cx="16833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13</xdr:col>
      <xdr:colOff>50800</xdr:colOff>
      <xdr:row>16</xdr:row>
      <xdr:rowOff>65405</xdr:rowOff>
    </xdr:from>
    <xdr:to>
      <xdr:col>14</xdr:col>
      <xdr:colOff>137160</xdr:colOff>
      <xdr:row>18</xdr:row>
      <xdr:rowOff>1267</xdr:rowOff>
    </xdr:to>
    <xdr:sp macro="" textlink="">
      <xdr:nvSpPr>
        <xdr:cNvPr id="57" name="Rectangle 56"/>
        <xdr:cNvSpPr/>
      </xdr:nvSpPr>
      <xdr:spPr>
        <a:xfrm>
          <a:off x="9991680" y="3070475"/>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4</a:t>
          </a:r>
          <a:endParaRPr lang="ru-RU" sz="1400" b="1">
            <a:solidFill>
              <a:schemeClr val="bg2">
                <a:lumMod val="75000"/>
              </a:schemeClr>
            </a:solidFill>
            <a:effectLst/>
            <a:latin typeface="Times New Roman"/>
            <a:ea typeface="Times New Roman"/>
          </a:endParaRPr>
        </a:p>
      </xdr:txBody>
    </xdr:sp>
    <xdr:clientData/>
  </xdr:twoCellAnchor>
  <xdr:twoCellAnchor>
    <xdr:from>
      <xdr:col>16</xdr:col>
      <xdr:colOff>504825</xdr:colOff>
      <xdr:row>8</xdr:row>
      <xdr:rowOff>66675</xdr:rowOff>
    </xdr:from>
    <xdr:to>
      <xdr:col>19</xdr:col>
      <xdr:colOff>130810</xdr:colOff>
      <xdr:row>13</xdr:row>
      <xdr:rowOff>83820</xdr:rowOff>
    </xdr:to>
    <xdr:sp macro="" textlink="">
      <xdr:nvSpPr>
        <xdr:cNvPr id="58" name="Freeform 199"/>
        <xdr:cNvSpPr>
          <a:spLocks/>
        </xdr:cNvSpPr>
      </xdr:nvSpPr>
      <xdr:spPr bwMode="auto">
        <a:xfrm rot="10800000">
          <a:off x="12696825" y="1590675"/>
          <a:ext cx="1911985" cy="969645"/>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a:p>
      </xdr:txBody>
    </xdr:sp>
    <xdr:clientData/>
  </xdr:twoCellAnchor>
  <xdr:twoCellAnchor>
    <xdr:from>
      <xdr:col>17</xdr:col>
      <xdr:colOff>231775</xdr:colOff>
      <xdr:row>9</xdr:row>
      <xdr:rowOff>55880</xdr:rowOff>
    </xdr:from>
    <xdr:to>
      <xdr:col>18</xdr:col>
      <xdr:colOff>318135</xdr:colOff>
      <xdr:row>10</xdr:row>
      <xdr:rowOff>179559</xdr:rowOff>
    </xdr:to>
    <xdr:sp macro="" textlink="">
      <xdr:nvSpPr>
        <xdr:cNvPr id="59" name="Rectangle 58"/>
        <xdr:cNvSpPr/>
      </xdr:nvSpPr>
      <xdr:spPr>
        <a:xfrm>
          <a:off x="13231388" y="1746232"/>
          <a:ext cx="851043" cy="311496"/>
        </a:xfrm>
        <a:prstGeom prst="rect">
          <a:avLst/>
        </a:prstGeom>
      </xdr:spPr>
      <xdr:txBody>
        <a:bodyPr wrap="square">
          <a:spAutoFit/>
        </a:bodyPr>
        <a:lstStyle/>
        <a:p>
          <a:pPr>
            <a:spcAft>
              <a:spcPts val="0"/>
            </a:spcAft>
          </a:pPr>
          <a:r>
            <a:rPr lang="en-US" sz="1400" b="1">
              <a:solidFill>
                <a:schemeClr val="bg2">
                  <a:lumMod val="75000"/>
                </a:schemeClr>
              </a:solidFill>
              <a:effectLst/>
              <a:latin typeface="Calibri"/>
              <a:ea typeface="Gulim"/>
              <a:cs typeface="Arial"/>
            </a:rPr>
            <a:t>APSA 4</a:t>
          </a:r>
          <a:endParaRPr lang="ru-RU" sz="1400" b="1">
            <a:solidFill>
              <a:schemeClr val="bg2">
                <a:lumMod val="75000"/>
              </a:schemeClr>
            </a:solidFill>
            <a:effectLst/>
            <a:latin typeface="Times New Roman"/>
            <a:ea typeface="Times New Roman"/>
          </a:endParaRPr>
        </a:p>
      </xdr:txBody>
    </xdr:sp>
    <xdr:clientData/>
  </xdr:twoCellAnchor>
  <xdr:twoCellAnchor>
    <xdr:from>
      <xdr:col>1</xdr:col>
      <xdr:colOff>533400</xdr:colOff>
      <xdr:row>17</xdr:row>
      <xdr:rowOff>9525</xdr:rowOff>
    </xdr:from>
    <xdr:to>
      <xdr:col>3</xdr:col>
      <xdr:colOff>295275</xdr:colOff>
      <xdr:row>24</xdr:row>
      <xdr:rowOff>180975</xdr:rowOff>
    </xdr:to>
    <xdr:grpSp>
      <xdr:nvGrpSpPr>
        <xdr:cNvPr id="288493" name="Group 32">
          <a:hlinkClick xmlns:r="http://schemas.openxmlformats.org/officeDocument/2006/relationships" r:id="rId5"/>
        </xdr:cNvPr>
        <xdr:cNvGrpSpPr>
          <a:grpSpLocks/>
        </xdr:cNvGrpSpPr>
      </xdr:nvGrpSpPr>
      <xdr:grpSpPr bwMode="auto">
        <a:xfrm>
          <a:off x="1298083" y="3202412"/>
          <a:ext cx="1291241" cy="1486169"/>
          <a:chOff x="1331026" y="3481192"/>
          <a:chExt cx="1154763" cy="1406945"/>
        </a:xfrm>
      </xdr:grpSpPr>
      <xdr:sp macro="" textlink="">
        <xdr:nvSpPr>
          <xdr:cNvPr id="61" name="Oval 18"/>
          <xdr:cNvSpPr>
            <a:spLocks noChangeArrowheads="1"/>
          </xdr:cNvSpPr>
        </xdr:nvSpPr>
        <xdr:spPr bwMode="auto">
          <a:xfrm>
            <a:off x="1527763" y="3881904"/>
            <a:ext cx="958026" cy="1006233"/>
          </a:xfrm>
          <a:prstGeom prst="ellipse">
            <a:avLst/>
          </a:prstGeom>
          <a:solidFill>
            <a:srgbClr val="7030A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endParaRPr lang="en-US" sz="1000"/>
          </a:p>
          <a:p>
            <a:pPr>
              <a:lnSpc>
                <a:spcPts val="1100"/>
              </a:lnSpc>
            </a:pPr>
            <a:r>
              <a:rPr lang="en-US" sz="1000">
                <a:solidFill>
                  <a:schemeClr val="bg1"/>
                </a:solidFill>
              </a:rPr>
              <a:t>Parcours</a:t>
            </a:r>
          </a:p>
          <a:p>
            <a:pPr>
              <a:lnSpc>
                <a:spcPts val="1000"/>
              </a:lnSpc>
            </a:pPr>
            <a:r>
              <a:rPr lang="en-US" sz="1000">
                <a:solidFill>
                  <a:schemeClr val="bg1"/>
                </a:solidFill>
              </a:rPr>
              <a:t>santé</a:t>
            </a:r>
          </a:p>
        </xdr:txBody>
      </xdr:sp>
      <xdr:sp macro="" textlink="">
        <xdr:nvSpPr>
          <xdr:cNvPr id="62" name="Oval 1488"/>
          <xdr:cNvSpPr/>
        </xdr:nvSpPr>
        <xdr:spPr>
          <a:xfrm>
            <a:off x="1784377" y="3872999"/>
            <a:ext cx="453351" cy="338379"/>
          </a:xfrm>
          <a:prstGeom prst="ellipse">
            <a:avLst/>
          </a:prstGeom>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288597" name="Group 107"/>
          <xdr:cNvGrpSpPr>
            <a:grpSpLocks/>
          </xdr:cNvGrpSpPr>
        </xdr:nvGrpSpPr>
        <xdr:grpSpPr bwMode="auto">
          <a:xfrm>
            <a:off x="1331026" y="3481192"/>
            <a:ext cx="806658" cy="704959"/>
            <a:chOff x="2399609" y="4762517"/>
            <a:chExt cx="1985710" cy="2084912"/>
          </a:xfrm>
        </xdr:grpSpPr>
        <xdr:grpSp>
          <xdr:nvGrpSpPr>
            <xdr:cNvPr id="338" name="Group 26"/>
            <xdr:cNvGrpSpPr/>
          </xdr:nvGrpSpPr>
          <xdr:grpSpPr>
            <a:xfrm rot="19411765" flipH="1">
              <a:off x="2399609" y="4762517"/>
              <a:ext cx="1979308" cy="2080516"/>
              <a:chOff x="987066" y="3006793"/>
              <a:chExt cx="2000251" cy="2100195"/>
            </a:xfrm>
            <a:solidFill>
              <a:schemeClr val="accent3">
                <a:lumMod val="50000"/>
              </a:schemeClr>
            </a:solidFill>
          </xdr:grpSpPr>
          <xdr:pic>
            <xdr:nvPicPr>
              <xdr:cNvPr id="7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716088" y="4791075"/>
                <a:ext cx="58738" cy="315913"/>
              </a:xfrm>
              <a:prstGeom prst="rect">
                <a:avLst/>
              </a:prstGeom>
              <a:grpFill/>
              <a:ln w="9525">
                <a:noFill/>
                <a:miter lim="800000"/>
                <a:headEnd/>
                <a:tailEnd/>
              </a:ln>
              <a:effectLst>
                <a:outerShdw blurRad="190500" dist="228600" dir="2700000" algn="ctr">
                  <a:srgbClr val="000000">
                    <a:alpha val="30000"/>
                  </a:srgbClr>
                </a:outerShdw>
              </a:effectLst>
            </xdr:spPr>
          </xdr:pic>
          <xdr:sp macro="" textlink="">
            <xdr:nvSpPr>
              <xdr:cNvPr id="78" name="Freeform 7"/>
              <xdr:cNvSpPr>
                <a:spLocks/>
              </xdr:cNvSpPr>
            </xdr:nvSpPr>
            <xdr:spPr bwMode="auto">
              <a:xfrm>
                <a:off x="1024634" y="2903434"/>
                <a:ext cx="2000251" cy="1807763"/>
              </a:xfrm>
              <a:custGeom>
                <a:avLst/>
                <a:gdLst/>
                <a:ahLst/>
                <a:cxnLst>
                  <a:cxn ang="0">
                    <a:pos x="1267" y="0"/>
                  </a:cxn>
                  <a:cxn ang="0">
                    <a:pos x="582" y="1460"/>
                  </a:cxn>
                  <a:cxn ang="0">
                    <a:pos x="582" y="1461"/>
                  </a:cxn>
                  <a:cxn ang="0">
                    <a:pos x="1266" y="0"/>
                  </a:cxn>
                  <a:cxn ang="0">
                    <a:pos x="1267" y="0"/>
                  </a:cxn>
                </a:cxnLst>
                <a:rect l="0" t="0" r="r" b="b"/>
                <a:pathLst>
                  <a:path w="1610" h="1461">
                    <a:moveTo>
                      <a:pt x="1267" y="0"/>
                    </a:moveTo>
                    <a:cubicBezTo>
                      <a:pt x="0" y="540"/>
                      <a:pt x="569" y="1433"/>
                      <a:pt x="582" y="1460"/>
                    </a:cubicBezTo>
                    <a:cubicBezTo>
                      <a:pt x="582" y="1461"/>
                      <a:pt x="582" y="1461"/>
                      <a:pt x="582" y="1461"/>
                    </a:cubicBezTo>
                    <a:cubicBezTo>
                      <a:pt x="584" y="1460"/>
                      <a:pt x="1610" y="1351"/>
                      <a:pt x="1266" y="0"/>
                    </a:cubicBezTo>
                    <a:lnTo>
                      <a:pt x="1267" y="0"/>
                    </a:lnTo>
                    <a:close/>
                  </a:path>
                </a:pathLst>
              </a:custGeom>
              <a:grpFill/>
              <a:ln w="9525">
                <a:noFill/>
                <a:round/>
                <a:headEnd/>
                <a:tailEnd/>
              </a:ln>
              <a:effectLst/>
            </xdr:spPr>
            <xdr:txBody>
              <a:bodyPr vert="horz" wrap="square" lIns="91440" tIns="45720" rIns="91440" bIns="45720" numCol="1" anchor="t" anchorCtr="0" compatLnSpc="1">
                <a:prstTxWarp prst="textNoShape">
                  <a:avLst/>
                </a:prstTxWarp>
              </a:bodyPr>
              <a:lstStyle/>
              <a:p>
                <a:endParaRPr lang="fr-FR"/>
              </a:p>
            </xdr:txBody>
          </xdr:sp>
          <xdr:sp macro="" textlink="">
            <xdr:nvSpPr>
              <xdr:cNvPr id="79" name="Freeform 8"/>
              <xdr:cNvSpPr>
                <a:spLocks/>
              </xdr:cNvSpPr>
            </xdr:nvSpPr>
            <xdr:spPr bwMode="auto">
              <a:xfrm>
                <a:off x="1824610" y="2926665"/>
                <a:ext cx="851171" cy="1807763"/>
              </a:xfrm>
              <a:custGeom>
                <a:avLst/>
                <a:gdLst/>
                <a:ahLst/>
                <a:cxnLst>
                  <a:cxn ang="0">
                    <a:pos x="0" y="1461"/>
                  </a:cxn>
                  <a:cxn ang="0">
                    <a:pos x="683" y="2"/>
                  </a:cxn>
                  <a:cxn ang="0">
                    <a:pos x="684" y="0"/>
                  </a:cxn>
                  <a:cxn ang="0">
                    <a:pos x="684" y="0"/>
                  </a:cxn>
                  <a:cxn ang="0">
                    <a:pos x="11" y="1417"/>
                  </a:cxn>
                  <a:cxn ang="0">
                    <a:pos x="11" y="1417"/>
                  </a:cxn>
                  <a:cxn ang="0">
                    <a:pos x="0" y="1461"/>
                  </a:cxn>
                  <a:cxn ang="0">
                    <a:pos x="0" y="1461"/>
                  </a:cxn>
                  <a:cxn ang="0">
                    <a:pos x="0" y="1461"/>
                  </a:cxn>
                </a:cxnLst>
                <a:rect l="0" t="0" r="r" b="b"/>
                <a:pathLst>
                  <a:path w="684" h="1461">
                    <a:moveTo>
                      <a:pt x="0" y="1461"/>
                    </a:moveTo>
                    <a:cubicBezTo>
                      <a:pt x="0" y="1461"/>
                      <a:pt x="187" y="467"/>
                      <a:pt x="683" y="2"/>
                    </a:cubicBezTo>
                    <a:cubicBezTo>
                      <a:pt x="684" y="0"/>
                      <a:pt x="684" y="0"/>
                      <a:pt x="684" y="0"/>
                    </a:cubicBezTo>
                    <a:cubicBezTo>
                      <a:pt x="684" y="0"/>
                      <a:pt x="684" y="0"/>
                      <a:pt x="684" y="0"/>
                    </a:cubicBezTo>
                    <a:cubicBezTo>
                      <a:pt x="251" y="406"/>
                      <a:pt x="54" y="1220"/>
                      <a:pt x="11" y="1417"/>
                    </a:cubicBezTo>
                    <a:cubicBezTo>
                      <a:pt x="11" y="1417"/>
                      <a:pt x="11" y="1417"/>
                      <a:pt x="11" y="1417"/>
                    </a:cubicBezTo>
                    <a:cubicBezTo>
                      <a:pt x="5" y="1445"/>
                      <a:pt x="0" y="1460"/>
                      <a:pt x="0" y="1461"/>
                    </a:cubicBezTo>
                    <a:cubicBezTo>
                      <a:pt x="0" y="1461"/>
                      <a:pt x="0" y="1461"/>
                      <a:pt x="0" y="1461"/>
                    </a:cubicBezTo>
                    <a:cubicBezTo>
                      <a:pt x="0" y="1461"/>
                      <a:pt x="0" y="1461"/>
                      <a:pt x="0" y="1461"/>
                    </a:cubicBezTo>
                    <a:close/>
                  </a:path>
                </a:pathLst>
              </a:custGeom>
              <a:grpFill/>
              <a:ln w="9525">
                <a:noFill/>
                <a:round/>
                <a:headEnd/>
                <a:tailEnd/>
              </a:ln>
              <a:effectLst>
                <a:outerShdw blurRad="190500" dist="228600" dir="2700000" algn="ctr">
                  <a:srgbClr val="000000">
                    <a:alpha val="30000"/>
                  </a:srgbClr>
                </a:outerShdw>
              </a:effectLst>
            </xdr:spPr>
            <xdr:txBody>
              <a:bodyPr vert="horz" wrap="square" lIns="91440" tIns="45720" rIns="91440" bIns="45720" numCol="1" anchor="t" anchorCtr="0" compatLnSpc="1">
                <a:prstTxWarp prst="textNoShape">
                  <a:avLst/>
                </a:prstTxWarp>
              </a:bodyPr>
              <a:lstStyle/>
              <a:p>
                <a:endParaRPr lang="fr-FR"/>
              </a:p>
            </xdr:txBody>
          </xdr:sp>
        </xdr:grpSp>
        <xdr:grpSp>
          <xdr:nvGrpSpPr>
            <xdr:cNvPr id="337" name="Group 64"/>
            <xdr:cNvGrpSpPr/>
          </xdr:nvGrpSpPr>
          <xdr:grpSpPr>
            <a:xfrm rot="19411765" flipH="1">
              <a:off x="2631230" y="4841524"/>
              <a:ext cx="1579235" cy="1659146"/>
              <a:chOff x="2965450" y="2727325"/>
              <a:chExt cx="1582738" cy="1682699"/>
            </a:xfrm>
            <a:scene3d>
              <a:camera prst="orthographicFront">
                <a:rot lat="0" lon="0" rev="0"/>
              </a:camera>
              <a:lightRig rig="balanced" dir="t">
                <a:rot lat="0" lon="0" rev="8700000"/>
              </a:lightRig>
            </a:scene3d>
          </xdr:grpSpPr>
          <xdr:sp macro="" textlink="">
            <xdr:nvSpPr>
              <xdr:cNvPr id="66" name="Freeform 1492"/>
              <xdr:cNvSpPr>
                <a:spLocks/>
              </xdr:cNvSpPr>
            </xdr:nvSpPr>
            <xdr:spPr bwMode="auto">
              <a:xfrm>
                <a:off x="2969731" y="2716120"/>
                <a:ext cx="1456119" cy="1682699"/>
              </a:xfrm>
              <a:custGeom>
                <a:avLst/>
                <a:gdLst/>
                <a:ahLst/>
                <a:cxnLst>
                  <a:cxn ang="0">
                    <a:pos x="1252" y="0"/>
                  </a:cxn>
                  <a:cxn ang="0">
                    <a:pos x="578" y="1456"/>
                  </a:cxn>
                  <a:cxn ang="0">
                    <a:pos x="579" y="1456"/>
                  </a:cxn>
                  <a:cxn ang="0">
                    <a:pos x="582" y="1455"/>
                  </a:cxn>
                  <a:cxn ang="0">
                    <a:pos x="1219" y="35"/>
                  </a:cxn>
                  <a:cxn ang="0">
                    <a:pos x="1252" y="0"/>
                  </a:cxn>
                </a:cxnLst>
                <a:rect l="0" t="0" r="r" b="b"/>
                <a:pathLst>
                  <a:path w="1252" h="1456">
                    <a:moveTo>
                      <a:pt x="1252" y="0"/>
                    </a:moveTo>
                    <a:cubicBezTo>
                      <a:pt x="0" y="540"/>
                      <a:pt x="566" y="1429"/>
                      <a:pt x="578" y="1456"/>
                    </a:cubicBezTo>
                    <a:cubicBezTo>
                      <a:pt x="579" y="1456"/>
                      <a:pt x="579" y="1456"/>
                      <a:pt x="579" y="1456"/>
                    </a:cubicBezTo>
                    <a:cubicBezTo>
                      <a:pt x="579" y="1456"/>
                      <a:pt x="580" y="1456"/>
                      <a:pt x="582" y="1455"/>
                    </a:cubicBezTo>
                    <a:cubicBezTo>
                      <a:pt x="619" y="1279"/>
                      <a:pt x="806" y="487"/>
                      <a:pt x="1219" y="35"/>
                    </a:cubicBezTo>
                    <a:cubicBezTo>
                      <a:pt x="1229" y="23"/>
                      <a:pt x="1240" y="12"/>
                      <a:pt x="1252" y="0"/>
                    </a:cubicBezTo>
                    <a:close/>
                  </a:path>
                </a:pathLst>
              </a:custGeom>
              <a:gradFill flip="none" rotWithShape="1">
                <a:gsLst>
                  <a:gs pos="35000">
                    <a:schemeClr val="accent3">
                      <a:lumMod val="50000"/>
                      <a:alpha val="46000"/>
                    </a:schemeClr>
                  </a:gs>
                  <a:gs pos="100000">
                    <a:srgbClr val="92D050">
                      <a:shade val="100000"/>
                      <a:satMod val="115000"/>
                    </a:srgbClr>
                  </a:gs>
                </a:gsLst>
                <a:lin ang="27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nvGrpSpPr>
              <xdr:cNvPr id="288601" name="Group 45"/>
              <xdr:cNvGrpSpPr>
                <a:grpSpLocks/>
              </xdr:cNvGrpSpPr>
            </xdr:nvGrpSpPr>
            <xdr:grpSpPr bwMode="auto">
              <a:xfrm>
                <a:off x="3470275" y="2860675"/>
                <a:ext cx="1077913" cy="1311275"/>
                <a:chOff x="7162800" y="3390900"/>
                <a:chExt cx="1077913" cy="1311275"/>
              </a:xfrm>
            </xdr:grpSpPr>
            <xdr:sp macro="" textlink="">
              <xdr:nvSpPr>
                <xdr:cNvPr id="73" name="Freeform 9"/>
                <xdr:cNvSpPr>
                  <a:spLocks/>
                </xdr:cNvSpPr>
              </xdr:nvSpPr>
              <xdr:spPr bwMode="auto">
                <a:xfrm>
                  <a:off x="7831091" y="3241580"/>
                  <a:ext cx="464270" cy="267095"/>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74" name="Freeform 10"/>
                <xdr:cNvSpPr>
                  <a:spLocks/>
                </xdr:cNvSpPr>
              </xdr:nvSpPr>
              <xdr:spPr bwMode="auto">
                <a:xfrm>
                  <a:off x="7523776" y="3386708"/>
                  <a:ext cx="675302" cy="454061"/>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75" name="Freeform 11"/>
                <xdr:cNvSpPr>
                  <a:spLocks/>
                </xdr:cNvSpPr>
              </xdr:nvSpPr>
              <xdr:spPr bwMode="auto">
                <a:xfrm>
                  <a:off x="7387054" y="3648286"/>
                  <a:ext cx="907437" cy="534190"/>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76" name="Freeform 12"/>
                <xdr:cNvSpPr>
                  <a:spLocks/>
                </xdr:cNvSpPr>
              </xdr:nvSpPr>
              <xdr:spPr bwMode="auto">
                <a:xfrm>
                  <a:off x="7226945" y="3954506"/>
                  <a:ext cx="1012953" cy="587609"/>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nvGrpSpPr>
              <xdr:cNvPr id="336" name="Group 59"/>
              <xdr:cNvGrpSpPr/>
            </xdr:nvGrpSpPr>
            <xdr:grpSpPr>
              <a:xfrm>
                <a:off x="3476935" y="2772335"/>
                <a:ext cx="1076262" cy="1308766"/>
                <a:chOff x="7162800" y="3390900"/>
                <a:chExt cx="1077913" cy="1311275"/>
              </a:xfrm>
              <a:gradFill>
                <a:gsLst>
                  <a:gs pos="50000">
                    <a:srgbClr val="92D050">
                      <a:alpha val="56000"/>
                    </a:srgbClr>
                  </a:gs>
                  <a:gs pos="100000">
                    <a:schemeClr val="accent4">
                      <a:lumMod val="50000"/>
                    </a:schemeClr>
                  </a:gs>
                </a:gsLst>
                <a:lin ang="13200000" scaled="0"/>
              </a:gradFill>
            </xdr:grpSpPr>
            <xdr:sp macro="" textlink="">
              <xdr:nvSpPr>
                <xdr:cNvPr id="69" name="Freeform 9"/>
                <xdr:cNvSpPr>
                  <a:spLocks/>
                </xdr:cNvSpPr>
              </xdr:nvSpPr>
              <xdr:spPr bwMode="auto">
                <a:xfrm>
                  <a:off x="7774457" y="3377524"/>
                  <a:ext cx="464982" cy="267607"/>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70" name="Freeform 10"/>
                <xdr:cNvSpPr>
                  <a:spLocks/>
                </xdr:cNvSpPr>
              </xdr:nvSpPr>
              <xdr:spPr bwMode="auto">
                <a:xfrm>
                  <a:off x="7555350" y="3539769"/>
                  <a:ext cx="676338" cy="454932"/>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71" name="Freeform 11"/>
                <xdr:cNvSpPr>
                  <a:spLocks/>
                </xdr:cNvSpPr>
              </xdr:nvSpPr>
              <xdr:spPr bwMode="auto">
                <a:xfrm>
                  <a:off x="7383092" y="3691909"/>
                  <a:ext cx="929964" cy="535214"/>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72" name="Freeform 12"/>
                <xdr:cNvSpPr>
                  <a:spLocks/>
                </xdr:cNvSpPr>
              </xdr:nvSpPr>
              <xdr:spPr bwMode="auto">
                <a:xfrm>
                  <a:off x="7186380" y="4075910"/>
                  <a:ext cx="1014506" cy="588736"/>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grpSp>
    </xdr:grpSp>
    <xdr:clientData/>
  </xdr:twoCellAnchor>
  <xdr:twoCellAnchor>
    <xdr:from>
      <xdr:col>12</xdr:col>
      <xdr:colOff>333375</xdr:colOff>
      <xdr:row>22</xdr:row>
      <xdr:rowOff>9525</xdr:rowOff>
    </xdr:from>
    <xdr:to>
      <xdr:col>14</xdr:col>
      <xdr:colOff>200025</xdr:colOff>
      <xdr:row>30</xdr:row>
      <xdr:rowOff>9525</xdr:rowOff>
    </xdr:to>
    <xdr:grpSp>
      <xdr:nvGrpSpPr>
        <xdr:cNvPr id="288494" name="Group 32"/>
        <xdr:cNvGrpSpPr>
          <a:grpSpLocks/>
        </xdr:cNvGrpSpPr>
      </xdr:nvGrpSpPr>
      <xdr:grpSpPr bwMode="auto">
        <a:xfrm>
          <a:off x="9509572" y="4141497"/>
          <a:ext cx="1396016" cy="1502535"/>
          <a:chOff x="1326939" y="3505201"/>
          <a:chExt cx="1158850" cy="1311453"/>
        </a:xfrm>
      </xdr:grpSpPr>
      <xdr:sp macro="" textlink="">
        <xdr:nvSpPr>
          <xdr:cNvPr id="81" name="Oval 18"/>
          <xdr:cNvSpPr>
            <a:spLocks noChangeArrowheads="1"/>
          </xdr:cNvSpPr>
        </xdr:nvSpPr>
        <xdr:spPr bwMode="auto">
          <a:xfrm>
            <a:off x="1525372" y="3808475"/>
            <a:ext cx="960417" cy="1008179"/>
          </a:xfrm>
          <a:prstGeom prst="ellipse">
            <a:avLst/>
          </a:prstGeom>
          <a:solidFill>
            <a:srgbClr val="7030A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endParaRPr lang="en-US" sz="1000">
              <a:solidFill>
                <a:schemeClr val="bg1"/>
              </a:solidFill>
            </a:endParaRPr>
          </a:p>
          <a:p>
            <a:pPr>
              <a:lnSpc>
                <a:spcPts val="1100"/>
              </a:lnSpc>
            </a:pPr>
            <a:r>
              <a:rPr lang="en-US" sz="1000">
                <a:solidFill>
                  <a:schemeClr val="bg1"/>
                </a:solidFill>
              </a:rPr>
              <a:t>Parcours</a:t>
            </a:r>
          </a:p>
          <a:p>
            <a:pPr>
              <a:lnSpc>
                <a:spcPts val="1000"/>
              </a:lnSpc>
            </a:pPr>
            <a:r>
              <a:rPr lang="en-US" sz="1000">
                <a:solidFill>
                  <a:schemeClr val="bg1"/>
                </a:solidFill>
              </a:rPr>
              <a:t>artistique</a:t>
            </a:r>
          </a:p>
        </xdr:txBody>
      </xdr:sp>
      <xdr:sp macro="" textlink="">
        <xdr:nvSpPr>
          <xdr:cNvPr id="82" name="Oval 1488"/>
          <xdr:cNvSpPr/>
        </xdr:nvSpPr>
        <xdr:spPr>
          <a:xfrm>
            <a:off x="1779367" y="3816671"/>
            <a:ext cx="460365" cy="344256"/>
          </a:xfrm>
          <a:prstGeom prst="ellipse">
            <a:avLst/>
          </a:prstGeom>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288578" name="Group 107"/>
          <xdr:cNvGrpSpPr>
            <a:grpSpLocks/>
          </xdr:cNvGrpSpPr>
        </xdr:nvGrpSpPr>
        <xdr:grpSpPr bwMode="auto">
          <a:xfrm>
            <a:off x="1326939" y="3505201"/>
            <a:ext cx="806658" cy="685799"/>
            <a:chOff x="2389549" y="4833519"/>
            <a:chExt cx="1985710" cy="2028245"/>
          </a:xfrm>
        </xdr:grpSpPr>
        <xdr:grpSp>
          <xdr:nvGrpSpPr>
            <xdr:cNvPr id="335" name="Group 26"/>
            <xdr:cNvGrpSpPr/>
          </xdr:nvGrpSpPr>
          <xdr:grpSpPr>
            <a:xfrm rot="19411765" flipH="1">
              <a:off x="2389549" y="4833519"/>
              <a:ext cx="1992972" cy="2036272"/>
              <a:chOff x="1020763" y="3063875"/>
              <a:chExt cx="2000251" cy="2043113"/>
            </a:xfrm>
            <a:solidFill>
              <a:schemeClr val="accent3">
                <a:lumMod val="50000"/>
              </a:schemeClr>
            </a:solidFill>
          </xdr:grpSpPr>
          <xdr:pic>
            <xdr:nvPicPr>
              <xdr:cNvPr id="9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716088" y="4791075"/>
                <a:ext cx="58738" cy="315913"/>
              </a:xfrm>
              <a:prstGeom prst="rect">
                <a:avLst/>
              </a:prstGeom>
              <a:grpFill/>
              <a:ln w="9525">
                <a:noFill/>
                <a:miter lim="800000"/>
                <a:headEnd/>
                <a:tailEnd/>
              </a:ln>
              <a:effectLst>
                <a:outerShdw blurRad="190500" dist="228600" dir="2700000" algn="ctr">
                  <a:srgbClr val="000000">
                    <a:alpha val="30000"/>
                  </a:srgbClr>
                </a:outerShdw>
              </a:effectLst>
            </xdr:spPr>
          </xdr:pic>
          <xdr:sp macro="" textlink="">
            <xdr:nvSpPr>
              <xdr:cNvPr id="98" name="Freeform 7"/>
              <xdr:cNvSpPr>
                <a:spLocks/>
              </xdr:cNvSpPr>
            </xdr:nvSpPr>
            <xdr:spPr bwMode="auto">
              <a:xfrm>
                <a:off x="973105" y="2929682"/>
                <a:ext cx="2000251" cy="1824208"/>
              </a:xfrm>
              <a:custGeom>
                <a:avLst/>
                <a:gdLst/>
                <a:ahLst/>
                <a:cxnLst>
                  <a:cxn ang="0">
                    <a:pos x="1267" y="0"/>
                  </a:cxn>
                  <a:cxn ang="0">
                    <a:pos x="582" y="1460"/>
                  </a:cxn>
                  <a:cxn ang="0">
                    <a:pos x="582" y="1461"/>
                  </a:cxn>
                  <a:cxn ang="0">
                    <a:pos x="1266" y="0"/>
                  </a:cxn>
                  <a:cxn ang="0">
                    <a:pos x="1267" y="0"/>
                  </a:cxn>
                </a:cxnLst>
                <a:rect l="0" t="0" r="r" b="b"/>
                <a:pathLst>
                  <a:path w="1610" h="1461">
                    <a:moveTo>
                      <a:pt x="1267" y="0"/>
                    </a:moveTo>
                    <a:cubicBezTo>
                      <a:pt x="0" y="540"/>
                      <a:pt x="569" y="1433"/>
                      <a:pt x="582" y="1460"/>
                    </a:cubicBezTo>
                    <a:cubicBezTo>
                      <a:pt x="582" y="1461"/>
                      <a:pt x="582" y="1461"/>
                      <a:pt x="582" y="1461"/>
                    </a:cubicBezTo>
                    <a:cubicBezTo>
                      <a:pt x="584" y="1460"/>
                      <a:pt x="1610" y="1351"/>
                      <a:pt x="1266" y="0"/>
                    </a:cubicBezTo>
                    <a:lnTo>
                      <a:pt x="1267" y="0"/>
                    </a:lnTo>
                    <a:close/>
                  </a:path>
                </a:pathLst>
              </a:custGeom>
              <a:grpFill/>
              <a:ln w="9525">
                <a:noFill/>
                <a:round/>
                <a:headEnd/>
                <a:tailEnd/>
              </a:ln>
              <a:effectLst/>
            </xdr:spPr>
            <xdr:txBody>
              <a:bodyPr vert="horz" wrap="square" lIns="91440" tIns="45720" rIns="91440" bIns="45720" numCol="1" anchor="t" anchorCtr="0" compatLnSpc="1">
                <a:prstTxWarp prst="textNoShape">
                  <a:avLst/>
                </a:prstTxWarp>
              </a:bodyPr>
              <a:lstStyle/>
              <a:p>
                <a:endParaRPr lang="fr-FR"/>
              </a:p>
            </xdr:txBody>
          </xdr:sp>
          <xdr:sp macro="" textlink="">
            <xdr:nvSpPr>
              <xdr:cNvPr id="99" name="Freeform 8"/>
              <xdr:cNvSpPr>
                <a:spLocks/>
              </xdr:cNvSpPr>
            </xdr:nvSpPr>
            <xdr:spPr bwMode="auto">
              <a:xfrm>
                <a:off x="1716509" y="2899487"/>
                <a:ext cx="843243" cy="1824208"/>
              </a:xfrm>
              <a:custGeom>
                <a:avLst/>
                <a:gdLst/>
                <a:ahLst/>
                <a:cxnLst>
                  <a:cxn ang="0">
                    <a:pos x="0" y="1461"/>
                  </a:cxn>
                  <a:cxn ang="0">
                    <a:pos x="683" y="2"/>
                  </a:cxn>
                  <a:cxn ang="0">
                    <a:pos x="684" y="0"/>
                  </a:cxn>
                  <a:cxn ang="0">
                    <a:pos x="684" y="0"/>
                  </a:cxn>
                  <a:cxn ang="0">
                    <a:pos x="11" y="1417"/>
                  </a:cxn>
                  <a:cxn ang="0">
                    <a:pos x="11" y="1417"/>
                  </a:cxn>
                  <a:cxn ang="0">
                    <a:pos x="0" y="1461"/>
                  </a:cxn>
                  <a:cxn ang="0">
                    <a:pos x="0" y="1461"/>
                  </a:cxn>
                  <a:cxn ang="0">
                    <a:pos x="0" y="1461"/>
                  </a:cxn>
                </a:cxnLst>
                <a:rect l="0" t="0" r="r" b="b"/>
                <a:pathLst>
                  <a:path w="684" h="1461">
                    <a:moveTo>
                      <a:pt x="0" y="1461"/>
                    </a:moveTo>
                    <a:cubicBezTo>
                      <a:pt x="0" y="1461"/>
                      <a:pt x="187" y="467"/>
                      <a:pt x="683" y="2"/>
                    </a:cubicBezTo>
                    <a:cubicBezTo>
                      <a:pt x="684" y="0"/>
                      <a:pt x="684" y="0"/>
                      <a:pt x="684" y="0"/>
                    </a:cubicBezTo>
                    <a:cubicBezTo>
                      <a:pt x="684" y="0"/>
                      <a:pt x="684" y="0"/>
                      <a:pt x="684" y="0"/>
                    </a:cubicBezTo>
                    <a:cubicBezTo>
                      <a:pt x="251" y="406"/>
                      <a:pt x="54" y="1220"/>
                      <a:pt x="11" y="1417"/>
                    </a:cubicBezTo>
                    <a:cubicBezTo>
                      <a:pt x="11" y="1417"/>
                      <a:pt x="11" y="1417"/>
                      <a:pt x="11" y="1417"/>
                    </a:cubicBezTo>
                    <a:cubicBezTo>
                      <a:pt x="5" y="1445"/>
                      <a:pt x="0" y="1460"/>
                      <a:pt x="0" y="1461"/>
                    </a:cubicBezTo>
                    <a:cubicBezTo>
                      <a:pt x="0" y="1461"/>
                      <a:pt x="0" y="1461"/>
                      <a:pt x="0" y="1461"/>
                    </a:cubicBezTo>
                    <a:cubicBezTo>
                      <a:pt x="0" y="1461"/>
                      <a:pt x="0" y="1461"/>
                      <a:pt x="0" y="1461"/>
                    </a:cubicBezTo>
                    <a:close/>
                  </a:path>
                </a:pathLst>
              </a:custGeom>
              <a:grpFill/>
              <a:ln w="9525">
                <a:noFill/>
                <a:round/>
                <a:headEnd/>
                <a:tailEnd/>
              </a:ln>
              <a:effectLst>
                <a:outerShdw blurRad="190500" dist="228600" dir="2700000" algn="ctr">
                  <a:srgbClr val="000000">
                    <a:alpha val="30000"/>
                  </a:srgbClr>
                </a:outerShdw>
              </a:effectLst>
            </xdr:spPr>
            <xdr:txBody>
              <a:bodyPr vert="horz" wrap="square" lIns="91440" tIns="45720" rIns="91440" bIns="45720" numCol="1" anchor="t" anchorCtr="0" compatLnSpc="1">
                <a:prstTxWarp prst="textNoShape">
                  <a:avLst/>
                </a:prstTxWarp>
              </a:bodyPr>
              <a:lstStyle/>
              <a:p>
                <a:endParaRPr lang="fr-FR"/>
              </a:p>
            </xdr:txBody>
          </xdr:sp>
        </xdr:grpSp>
        <xdr:grpSp>
          <xdr:nvGrpSpPr>
            <xdr:cNvPr id="334" name="Group 64"/>
            <xdr:cNvGrpSpPr/>
          </xdr:nvGrpSpPr>
          <xdr:grpSpPr>
            <a:xfrm rot="19411765" flipH="1">
              <a:off x="2643555" y="4833519"/>
              <a:ext cx="1563115" cy="1672652"/>
              <a:chOff x="2965450" y="2727325"/>
              <a:chExt cx="1582738" cy="1682699"/>
            </a:xfrm>
            <a:scene3d>
              <a:camera prst="orthographicFront">
                <a:rot lat="0" lon="0" rev="0"/>
              </a:camera>
              <a:lightRig rig="balanced" dir="t">
                <a:rot lat="0" lon="0" rev="8700000"/>
              </a:lightRig>
            </a:scene3d>
          </xdr:grpSpPr>
          <xdr:sp macro="" textlink="">
            <xdr:nvSpPr>
              <xdr:cNvPr id="86" name="Freeform 1492"/>
              <xdr:cNvSpPr>
                <a:spLocks/>
              </xdr:cNvSpPr>
            </xdr:nvSpPr>
            <xdr:spPr bwMode="auto">
              <a:xfrm>
                <a:off x="2963790" y="2670625"/>
                <a:ext cx="1444248" cy="1682699"/>
              </a:xfrm>
              <a:custGeom>
                <a:avLst/>
                <a:gdLst/>
                <a:ahLst/>
                <a:cxnLst>
                  <a:cxn ang="0">
                    <a:pos x="1252" y="0"/>
                  </a:cxn>
                  <a:cxn ang="0">
                    <a:pos x="578" y="1456"/>
                  </a:cxn>
                  <a:cxn ang="0">
                    <a:pos x="579" y="1456"/>
                  </a:cxn>
                  <a:cxn ang="0">
                    <a:pos x="582" y="1455"/>
                  </a:cxn>
                  <a:cxn ang="0">
                    <a:pos x="1219" y="35"/>
                  </a:cxn>
                  <a:cxn ang="0">
                    <a:pos x="1252" y="0"/>
                  </a:cxn>
                </a:cxnLst>
                <a:rect l="0" t="0" r="r" b="b"/>
                <a:pathLst>
                  <a:path w="1252" h="1456">
                    <a:moveTo>
                      <a:pt x="1252" y="0"/>
                    </a:moveTo>
                    <a:cubicBezTo>
                      <a:pt x="0" y="540"/>
                      <a:pt x="566" y="1429"/>
                      <a:pt x="578" y="1456"/>
                    </a:cubicBezTo>
                    <a:cubicBezTo>
                      <a:pt x="579" y="1456"/>
                      <a:pt x="579" y="1456"/>
                      <a:pt x="579" y="1456"/>
                    </a:cubicBezTo>
                    <a:cubicBezTo>
                      <a:pt x="579" y="1456"/>
                      <a:pt x="580" y="1456"/>
                      <a:pt x="582" y="1455"/>
                    </a:cubicBezTo>
                    <a:cubicBezTo>
                      <a:pt x="619" y="1279"/>
                      <a:pt x="806" y="487"/>
                      <a:pt x="1219" y="35"/>
                    </a:cubicBezTo>
                    <a:cubicBezTo>
                      <a:pt x="1229" y="23"/>
                      <a:pt x="1240" y="12"/>
                      <a:pt x="1252" y="0"/>
                    </a:cubicBezTo>
                    <a:close/>
                  </a:path>
                </a:pathLst>
              </a:custGeom>
              <a:gradFill flip="none" rotWithShape="1">
                <a:gsLst>
                  <a:gs pos="35000">
                    <a:schemeClr val="accent3">
                      <a:lumMod val="50000"/>
                      <a:alpha val="46000"/>
                    </a:schemeClr>
                  </a:gs>
                  <a:gs pos="100000">
                    <a:srgbClr val="92D050">
                      <a:shade val="100000"/>
                      <a:satMod val="115000"/>
                    </a:srgbClr>
                  </a:gs>
                </a:gsLst>
                <a:lin ang="27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nvGrpSpPr>
              <xdr:cNvPr id="288582" name="Group 45"/>
              <xdr:cNvGrpSpPr>
                <a:grpSpLocks/>
              </xdr:cNvGrpSpPr>
            </xdr:nvGrpSpPr>
            <xdr:grpSpPr bwMode="auto">
              <a:xfrm>
                <a:off x="3470275" y="2860675"/>
                <a:ext cx="1077913" cy="1311275"/>
                <a:chOff x="7162800" y="3390900"/>
                <a:chExt cx="1077913" cy="1311275"/>
              </a:xfrm>
            </xdr:grpSpPr>
            <xdr:sp macro="" textlink="">
              <xdr:nvSpPr>
                <xdr:cNvPr id="93" name="Freeform 9"/>
                <xdr:cNvSpPr>
                  <a:spLocks/>
                </xdr:cNvSpPr>
              </xdr:nvSpPr>
              <xdr:spPr bwMode="auto">
                <a:xfrm>
                  <a:off x="7863812" y="3094604"/>
                  <a:ext cx="415469" cy="268256"/>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94" name="Freeform 10"/>
                <xdr:cNvSpPr>
                  <a:spLocks/>
                </xdr:cNvSpPr>
              </xdr:nvSpPr>
              <xdr:spPr bwMode="auto">
                <a:xfrm>
                  <a:off x="7688182" y="3279547"/>
                  <a:ext cx="672664" cy="438965"/>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95" name="Freeform 11"/>
                <xdr:cNvSpPr>
                  <a:spLocks/>
                </xdr:cNvSpPr>
              </xdr:nvSpPr>
              <xdr:spPr bwMode="auto">
                <a:xfrm>
                  <a:off x="7431272" y="3529638"/>
                  <a:ext cx="929858" cy="536513"/>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96" name="Freeform 12"/>
                <xdr:cNvSpPr>
                  <a:spLocks/>
                </xdr:cNvSpPr>
              </xdr:nvSpPr>
              <xdr:spPr bwMode="auto">
                <a:xfrm>
                  <a:off x="7283107" y="3816478"/>
                  <a:ext cx="1008995" cy="585287"/>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nvGrpSpPr>
              <xdr:cNvPr id="333" name="Group 59"/>
              <xdr:cNvGrpSpPr/>
            </xdr:nvGrpSpPr>
            <xdr:grpSpPr>
              <a:xfrm>
                <a:off x="3550180" y="2717941"/>
                <a:ext cx="1068348" cy="1316895"/>
                <a:chOff x="7162800" y="3390900"/>
                <a:chExt cx="1077913" cy="1311275"/>
              </a:xfrm>
              <a:gradFill>
                <a:gsLst>
                  <a:gs pos="50000">
                    <a:srgbClr val="92D050">
                      <a:alpha val="56000"/>
                    </a:srgbClr>
                  </a:gs>
                  <a:gs pos="100000">
                    <a:schemeClr val="accent4">
                      <a:lumMod val="50000"/>
                    </a:schemeClr>
                  </a:gs>
                </a:gsLst>
                <a:lin ang="13200000" scaled="0"/>
              </a:gradFill>
            </xdr:grpSpPr>
            <xdr:sp macro="" textlink="">
              <xdr:nvSpPr>
                <xdr:cNvPr id="89" name="Freeform 9"/>
                <xdr:cNvSpPr>
                  <a:spLocks/>
                </xdr:cNvSpPr>
              </xdr:nvSpPr>
              <xdr:spPr bwMode="auto">
                <a:xfrm>
                  <a:off x="7754714" y="3381056"/>
                  <a:ext cx="439150" cy="267112"/>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90" name="Freeform 10"/>
                <xdr:cNvSpPr>
                  <a:spLocks/>
                </xdr:cNvSpPr>
              </xdr:nvSpPr>
              <xdr:spPr bwMode="auto">
                <a:xfrm>
                  <a:off x="7567600" y="3552900"/>
                  <a:ext cx="678686" cy="437092"/>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91" name="Freeform 11"/>
                <xdr:cNvSpPr>
                  <a:spLocks/>
                </xdr:cNvSpPr>
              </xdr:nvSpPr>
              <xdr:spPr bwMode="auto">
                <a:xfrm>
                  <a:off x="7297221" y="3660984"/>
                  <a:ext cx="938184" cy="534223"/>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92" name="Freeform 12"/>
                <xdr:cNvSpPr>
                  <a:spLocks/>
                </xdr:cNvSpPr>
              </xdr:nvSpPr>
              <xdr:spPr bwMode="auto">
                <a:xfrm>
                  <a:off x="7215429" y="3976315"/>
                  <a:ext cx="1018029" cy="582789"/>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grpSp>
    </xdr:grpSp>
    <xdr:clientData/>
  </xdr:twoCellAnchor>
  <xdr:twoCellAnchor>
    <xdr:from>
      <xdr:col>16</xdr:col>
      <xdr:colOff>495300</xdr:colOff>
      <xdr:row>16</xdr:row>
      <xdr:rowOff>9525</xdr:rowOff>
    </xdr:from>
    <xdr:to>
      <xdr:col>18</xdr:col>
      <xdr:colOff>342900</xdr:colOff>
      <xdr:row>23</xdr:row>
      <xdr:rowOff>152400</xdr:rowOff>
    </xdr:to>
    <xdr:grpSp>
      <xdr:nvGrpSpPr>
        <xdr:cNvPr id="288495" name="Group 32"/>
        <xdr:cNvGrpSpPr>
          <a:grpSpLocks/>
        </xdr:cNvGrpSpPr>
      </xdr:nvGrpSpPr>
      <xdr:grpSpPr bwMode="auto">
        <a:xfrm>
          <a:off x="12730230" y="3014595"/>
          <a:ext cx="1376966" cy="1457594"/>
          <a:chOff x="1326939" y="3505201"/>
          <a:chExt cx="1158850" cy="1311453"/>
        </a:xfrm>
      </xdr:grpSpPr>
      <xdr:sp macro="" textlink="">
        <xdr:nvSpPr>
          <xdr:cNvPr id="101" name="Oval 18"/>
          <xdr:cNvSpPr>
            <a:spLocks noChangeArrowheads="1"/>
          </xdr:cNvSpPr>
        </xdr:nvSpPr>
        <xdr:spPr bwMode="auto">
          <a:xfrm>
            <a:off x="1520081" y="3809797"/>
            <a:ext cx="965708" cy="1006857"/>
          </a:xfrm>
          <a:prstGeom prst="ellipse">
            <a:avLst/>
          </a:prstGeom>
          <a:solidFill>
            <a:srgbClr val="7030A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endParaRPr lang="en-US" sz="1000">
              <a:solidFill>
                <a:schemeClr val="bg1"/>
              </a:solidFill>
            </a:endParaRPr>
          </a:p>
          <a:p>
            <a:pPr>
              <a:lnSpc>
                <a:spcPts val="1100"/>
              </a:lnSpc>
            </a:pPr>
            <a:r>
              <a:rPr lang="en-US" sz="1000">
                <a:solidFill>
                  <a:schemeClr val="bg1"/>
                </a:solidFill>
              </a:rPr>
              <a:t>Parcours</a:t>
            </a:r>
          </a:p>
          <a:p>
            <a:pPr>
              <a:lnSpc>
                <a:spcPts val="1000"/>
              </a:lnSpc>
            </a:pPr>
            <a:r>
              <a:rPr lang="en-US" sz="1000">
                <a:solidFill>
                  <a:schemeClr val="bg1"/>
                </a:solidFill>
              </a:rPr>
              <a:t>citoyen</a:t>
            </a:r>
          </a:p>
        </xdr:txBody>
      </xdr:sp>
      <xdr:sp macro="" textlink="">
        <xdr:nvSpPr>
          <xdr:cNvPr id="102" name="Oval 1488"/>
          <xdr:cNvSpPr/>
        </xdr:nvSpPr>
        <xdr:spPr>
          <a:xfrm>
            <a:off x="1785650" y="3818258"/>
            <a:ext cx="450664" cy="338439"/>
          </a:xfrm>
          <a:prstGeom prst="ellipse">
            <a:avLst/>
          </a:prstGeom>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288559" name="Group 107"/>
          <xdr:cNvGrpSpPr>
            <a:grpSpLocks/>
          </xdr:cNvGrpSpPr>
        </xdr:nvGrpSpPr>
        <xdr:grpSpPr bwMode="auto">
          <a:xfrm>
            <a:off x="1326939" y="3505201"/>
            <a:ext cx="806658" cy="685799"/>
            <a:chOff x="2389549" y="4833519"/>
            <a:chExt cx="1985710" cy="2028245"/>
          </a:xfrm>
        </xdr:grpSpPr>
        <xdr:grpSp>
          <xdr:nvGrpSpPr>
            <xdr:cNvPr id="332" name="Group 26"/>
            <xdr:cNvGrpSpPr/>
          </xdr:nvGrpSpPr>
          <xdr:grpSpPr>
            <a:xfrm rot="19411765" flipH="1">
              <a:off x="2389549" y="4833519"/>
              <a:ext cx="1981030" cy="2026887"/>
              <a:chOff x="1020763" y="3063875"/>
              <a:chExt cx="2000251" cy="2043113"/>
            </a:xfrm>
            <a:solidFill>
              <a:schemeClr val="accent3">
                <a:lumMod val="50000"/>
              </a:schemeClr>
            </a:solidFill>
          </xdr:grpSpPr>
          <xdr:pic>
            <xdr:nvPicPr>
              <xdr:cNvPr id="11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716088" y="4791075"/>
                <a:ext cx="58738" cy="315913"/>
              </a:xfrm>
              <a:prstGeom prst="rect">
                <a:avLst/>
              </a:prstGeom>
              <a:grpFill/>
              <a:ln w="9525">
                <a:noFill/>
                <a:miter lim="800000"/>
                <a:headEnd/>
                <a:tailEnd/>
              </a:ln>
              <a:effectLst>
                <a:outerShdw blurRad="190500" dist="228600" dir="2700000" algn="ctr">
                  <a:srgbClr val="000000">
                    <a:alpha val="30000"/>
                  </a:srgbClr>
                </a:outerShdw>
              </a:effectLst>
            </xdr:spPr>
          </xdr:pic>
          <xdr:sp macro="" textlink="">
            <xdr:nvSpPr>
              <xdr:cNvPr id="118" name="Freeform 7"/>
              <xdr:cNvSpPr>
                <a:spLocks/>
              </xdr:cNvSpPr>
            </xdr:nvSpPr>
            <xdr:spPr bwMode="auto">
              <a:xfrm>
                <a:off x="1067967" y="2960868"/>
                <a:ext cx="2000251" cy="1816100"/>
              </a:xfrm>
              <a:custGeom>
                <a:avLst/>
                <a:gdLst/>
                <a:ahLst/>
                <a:cxnLst>
                  <a:cxn ang="0">
                    <a:pos x="1267" y="0"/>
                  </a:cxn>
                  <a:cxn ang="0">
                    <a:pos x="582" y="1460"/>
                  </a:cxn>
                  <a:cxn ang="0">
                    <a:pos x="582" y="1461"/>
                  </a:cxn>
                  <a:cxn ang="0">
                    <a:pos x="1266" y="0"/>
                  </a:cxn>
                  <a:cxn ang="0">
                    <a:pos x="1267" y="0"/>
                  </a:cxn>
                </a:cxnLst>
                <a:rect l="0" t="0" r="r" b="b"/>
                <a:pathLst>
                  <a:path w="1610" h="1461">
                    <a:moveTo>
                      <a:pt x="1267" y="0"/>
                    </a:moveTo>
                    <a:cubicBezTo>
                      <a:pt x="0" y="540"/>
                      <a:pt x="569" y="1433"/>
                      <a:pt x="582" y="1460"/>
                    </a:cubicBezTo>
                    <a:cubicBezTo>
                      <a:pt x="582" y="1461"/>
                      <a:pt x="582" y="1461"/>
                      <a:pt x="582" y="1461"/>
                    </a:cubicBezTo>
                    <a:cubicBezTo>
                      <a:pt x="584" y="1460"/>
                      <a:pt x="1610" y="1351"/>
                      <a:pt x="1266" y="0"/>
                    </a:cubicBezTo>
                    <a:lnTo>
                      <a:pt x="1267" y="0"/>
                    </a:lnTo>
                    <a:close/>
                  </a:path>
                </a:pathLst>
              </a:custGeom>
              <a:grpFill/>
              <a:ln w="9525">
                <a:noFill/>
                <a:round/>
                <a:headEnd/>
                <a:tailEnd/>
              </a:ln>
              <a:effectLst/>
            </xdr:spPr>
            <xdr:txBody>
              <a:bodyPr vert="horz" wrap="square" lIns="91440" tIns="45720" rIns="91440" bIns="45720" numCol="1" anchor="t" anchorCtr="0" compatLnSpc="1">
                <a:prstTxWarp prst="textNoShape">
                  <a:avLst/>
                </a:prstTxWarp>
              </a:bodyPr>
              <a:lstStyle/>
              <a:p>
                <a:endParaRPr lang="fr-FR"/>
              </a:p>
            </xdr:txBody>
          </xdr:sp>
          <xdr:sp macro="" textlink="">
            <xdr:nvSpPr>
              <xdr:cNvPr id="119" name="Freeform 8"/>
              <xdr:cNvSpPr>
                <a:spLocks/>
              </xdr:cNvSpPr>
            </xdr:nvSpPr>
            <xdr:spPr bwMode="auto">
              <a:xfrm>
                <a:off x="1794347" y="2909271"/>
                <a:ext cx="860108" cy="1816100"/>
              </a:xfrm>
              <a:custGeom>
                <a:avLst/>
                <a:gdLst/>
                <a:ahLst/>
                <a:cxnLst>
                  <a:cxn ang="0">
                    <a:pos x="0" y="1461"/>
                  </a:cxn>
                  <a:cxn ang="0">
                    <a:pos x="683" y="2"/>
                  </a:cxn>
                  <a:cxn ang="0">
                    <a:pos x="684" y="0"/>
                  </a:cxn>
                  <a:cxn ang="0">
                    <a:pos x="684" y="0"/>
                  </a:cxn>
                  <a:cxn ang="0">
                    <a:pos x="11" y="1417"/>
                  </a:cxn>
                  <a:cxn ang="0">
                    <a:pos x="11" y="1417"/>
                  </a:cxn>
                  <a:cxn ang="0">
                    <a:pos x="0" y="1461"/>
                  </a:cxn>
                  <a:cxn ang="0">
                    <a:pos x="0" y="1461"/>
                  </a:cxn>
                  <a:cxn ang="0">
                    <a:pos x="0" y="1461"/>
                  </a:cxn>
                </a:cxnLst>
                <a:rect l="0" t="0" r="r" b="b"/>
                <a:pathLst>
                  <a:path w="684" h="1461">
                    <a:moveTo>
                      <a:pt x="0" y="1461"/>
                    </a:moveTo>
                    <a:cubicBezTo>
                      <a:pt x="0" y="1461"/>
                      <a:pt x="187" y="467"/>
                      <a:pt x="683" y="2"/>
                    </a:cubicBezTo>
                    <a:cubicBezTo>
                      <a:pt x="684" y="0"/>
                      <a:pt x="684" y="0"/>
                      <a:pt x="684" y="0"/>
                    </a:cubicBezTo>
                    <a:cubicBezTo>
                      <a:pt x="684" y="0"/>
                      <a:pt x="684" y="0"/>
                      <a:pt x="684" y="0"/>
                    </a:cubicBezTo>
                    <a:cubicBezTo>
                      <a:pt x="251" y="406"/>
                      <a:pt x="54" y="1220"/>
                      <a:pt x="11" y="1417"/>
                    </a:cubicBezTo>
                    <a:cubicBezTo>
                      <a:pt x="11" y="1417"/>
                      <a:pt x="11" y="1417"/>
                      <a:pt x="11" y="1417"/>
                    </a:cubicBezTo>
                    <a:cubicBezTo>
                      <a:pt x="5" y="1445"/>
                      <a:pt x="0" y="1460"/>
                      <a:pt x="0" y="1461"/>
                    </a:cubicBezTo>
                    <a:cubicBezTo>
                      <a:pt x="0" y="1461"/>
                      <a:pt x="0" y="1461"/>
                      <a:pt x="0" y="1461"/>
                    </a:cubicBezTo>
                    <a:cubicBezTo>
                      <a:pt x="0" y="1461"/>
                      <a:pt x="0" y="1461"/>
                      <a:pt x="0" y="1461"/>
                    </a:cubicBezTo>
                    <a:close/>
                  </a:path>
                </a:pathLst>
              </a:custGeom>
              <a:grpFill/>
              <a:ln w="9525">
                <a:noFill/>
                <a:round/>
                <a:headEnd/>
                <a:tailEnd/>
              </a:ln>
              <a:effectLst>
                <a:outerShdw blurRad="190500" dist="228600" dir="2700000" algn="ctr">
                  <a:srgbClr val="000000">
                    <a:alpha val="30000"/>
                  </a:srgbClr>
                </a:outerShdw>
              </a:effectLst>
            </xdr:spPr>
            <xdr:txBody>
              <a:bodyPr vert="horz" wrap="square" lIns="91440" tIns="45720" rIns="91440" bIns="45720" numCol="1" anchor="t" anchorCtr="0" compatLnSpc="1">
                <a:prstTxWarp prst="textNoShape">
                  <a:avLst/>
                </a:prstTxWarp>
              </a:bodyPr>
              <a:lstStyle/>
              <a:p>
                <a:endParaRPr lang="fr-FR"/>
              </a:p>
            </xdr:txBody>
          </xdr:sp>
        </xdr:grpSp>
        <xdr:grpSp>
          <xdr:nvGrpSpPr>
            <xdr:cNvPr id="331" name="Group 64"/>
            <xdr:cNvGrpSpPr/>
          </xdr:nvGrpSpPr>
          <xdr:grpSpPr>
            <a:xfrm rot="19411765" flipH="1">
              <a:off x="2627273" y="4833519"/>
              <a:ext cx="1584824" cy="1676561"/>
              <a:chOff x="2965450" y="2727325"/>
              <a:chExt cx="1582738" cy="1682699"/>
            </a:xfrm>
            <a:scene3d>
              <a:camera prst="orthographicFront">
                <a:rot lat="0" lon="0" rev="0"/>
              </a:camera>
              <a:lightRig rig="balanced" dir="t">
                <a:rot lat="0" lon="0" rev="8700000"/>
              </a:lightRig>
            </a:scene3d>
          </xdr:grpSpPr>
          <xdr:sp macro="" textlink="">
            <xdr:nvSpPr>
              <xdr:cNvPr id="106" name="Freeform 1492"/>
              <xdr:cNvSpPr>
                <a:spLocks/>
              </xdr:cNvSpPr>
            </xdr:nvSpPr>
            <xdr:spPr bwMode="auto">
              <a:xfrm>
                <a:off x="2963790" y="2668932"/>
                <a:ext cx="1444248" cy="1682699"/>
              </a:xfrm>
              <a:custGeom>
                <a:avLst/>
                <a:gdLst/>
                <a:ahLst/>
                <a:cxnLst>
                  <a:cxn ang="0">
                    <a:pos x="1252" y="0"/>
                  </a:cxn>
                  <a:cxn ang="0">
                    <a:pos x="578" y="1456"/>
                  </a:cxn>
                  <a:cxn ang="0">
                    <a:pos x="579" y="1456"/>
                  </a:cxn>
                  <a:cxn ang="0">
                    <a:pos x="582" y="1455"/>
                  </a:cxn>
                  <a:cxn ang="0">
                    <a:pos x="1219" y="35"/>
                  </a:cxn>
                  <a:cxn ang="0">
                    <a:pos x="1252" y="0"/>
                  </a:cxn>
                </a:cxnLst>
                <a:rect l="0" t="0" r="r" b="b"/>
                <a:pathLst>
                  <a:path w="1252" h="1456">
                    <a:moveTo>
                      <a:pt x="1252" y="0"/>
                    </a:moveTo>
                    <a:cubicBezTo>
                      <a:pt x="0" y="540"/>
                      <a:pt x="566" y="1429"/>
                      <a:pt x="578" y="1456"/>
                    </a:cubicBezTo>
                    <a:cubicBezTo>
                      <a:pt x="579" y="1456"/>
                      <a:pt x="579" y="1456"/>
                      <a:pt x="579" y="1456"/>
                    </a:cubicBezTo>
                    <a:cubicBezTo>
                      <a:pt x="579" y="1456"/>
                      <a:pt x="580" y="1456"/>
                      <a:pt x="582" y="1455"/>
                    </a:cubicBezTo>
                    <a:cubicBezTo>
                      <a:pt x="619" y="1279"/>
                      <a:pt x="806" y="487"/>
                      <a:pt x="1219" y="35"/>
                    </a:cubicBezTo>
                    <a:cubicBezTo>
                      <a:pt x="1229" y="23"/>
                      <a:pt x="1240" y="12"/>
                      <a:pt x="1252" y="0"/>
                    </a:cubicBezTo>
                    <a:close/>
                  </a:path>
                </a:pathLst>
              </a:custGeom>
              <a:gradFill flip="none" rotWithShape="1">
                <a:gsLst>
                  <a:gs pos="35000">
                    <a:schemeClr val="accent3">
                      <a:lumMod val="50000"/>
                      <a:alpha val="46000"/>
                    </a:schemeClr>
                  </a:gs>
                  <a:gs pos="100000">
                    <a:srgbClr val="92D050">
                      <a:shade val="100000"/>
                      <a:satMod val="115000"/>
                    </a:srgbClr>
                  </a:gs>
                </a:gsLst>
                <a:lin ang="27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nvGrpSpPr>
              <xdr:cNvPr id="288563" name="Group 45"/>
              <xdr:cNvGrpSpPr>
                <a:grpSpLocks/>
              </xdr:cNvGrpSpPr>
            </xdr:nvGrpSpPr>
            <xdr:grpSpPr bwMode="auto">
              <a:xfrm>
                <a:off x="3470275" y="2860675"/>
                <a:ext cx="1077913" cy="1311275"/>
                <a:chOff x="7162800" y="3390900"/>
                <a:chExt cx="1077913" cy="1311275"/>
              </a:xfrm>
            </xdr:grpSpPr>
            <xdr:sp macro="" textlink="">
              <xdr:nvSpPr>
                <xdr:cNvPr id="113" name="Freeform 9"/>
                <xdr:cNvSpPr>
                  <a:spLocks/>
                </xdr:cNvSpPr>
              </xdr:nvSpPr>
              <xdr:spPr bwMode="auto">
                <a:xfrm>
                  <a:off x="7845484" y="3147344"/>
                  <a:ext cx="415469" cy="301379"/>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14" name="Freeform 10"/>
                <xdr:cNvSpPr>
                  <a:spLocks/>
                </xdr:cNvSpPr>
              </xdr:nvSpPr>
              <xdr:spPr bwMode="auto">
                <a:xfrm>
                  <a:off x="7657818" y="3367665"/>
                  <a:ext cx="633095" cy="477183"/>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15" name="Freeform 11"/>
                <xdr:cNvSpPr>
                  <a:spLocks/>
                </xdr:cNvSpPr>
              </xdr:nvSpPr>
              <xdr:spPr bwMode="auto">
                <a:xfrm>
                  <a:off x="7418756" y="3617757"/>
                  <a:ext cx="870506" cy="577643"/>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16" name="Freeform 12"/>
                <xdr:cNvSpPr>
                  <a:spLocks/>
                </xdr:cNvSpPr>
              </xdr:nvSpPr>
              <xdr:spPr bwMode="auto">
                <a:xfrm>
                  <a:off x="7292173" y="3946088"/>
                  <a:ext cx="969427" cy="627873"/>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nvGrpSpPr>
              <xdr:cNvPr id="330" name="Group 59"/>
              <xdr:cNvGrpSpPr/>
            </xdr:nvGrpSpPr>
            <xdr:grpSpPr>
              <a:xfrm>
                <a:off x="3550180" y="2717660"/>
                <a:ext cx="1068348" cy="1305975"/>
                <a:chOff x="7162800" y="3390900"/>
                <a:chExt cx="1077913" cy="1311275"/>
              </a:xfrm>
              <a:gradFill>
                <a:gsLst>
                  <a:gs pos="50000">
                    <a:srgbClr val="92D050">
                      <a:alpha val="56000"/>
                    </a:srgbClr>
                  </a:gs>
                  <a:gs pos="100000">
                    <a:schemeClr val="accent4">
                      <a:lumMod val="50000"/>
                    </a:schemeClr>
                  </a:gs>
                </a:gsLst>
                <a:lin ang="13200000" scaled="0"/>
              </a:gradFill>
            </xdr:grpSpPr>
            <xdr:sp macro="" textlink="">
              <xdr:nvSpPr>
                <xdr:cNvPr id="109" name="Freeform 9"/>
                <xdr:cNvSpPr>
                  <a:spLocks/>
                </xdr:cNvSpPr>
              </xdr:nvSpPr>
              <xdr:spPr bwMode="auto">
                <a:xfrm>
                  <a:off x="7754714" y="3355461"/>
                  <a:ext cx="439150" cy="277385"/>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10" name="Freeform 10"/>
                <xdr:cNvSpPr>
                  <a:spLocks/>
                </xdr:cNvSpPr>
              </xdr:nvSpPr>
              <xdr:spPr bwMode="auto">
                <a:xfrm>
                  <a:off x="7533750" y="3531094"/>
                  <a:ext cx="678686" cy="428686"/>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11" name="Freeform 11"/>
                <xdr:cNvSpPr>
                  <a:spLocks/>
                </xdr:cNvSpPr>
              </xdr:nvSpPr>
              <xdr:spPr bwMode="auto">
                <a:xfrm>
                  <a:off x="7297221" y="3671372"/>
                  <a:ext cx="938184" cy="504337"/>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12" name="Freeform 12"/>
                <xdr:cNvSpPr>
                  <a:spLocks/>
                </xdr:cNvSpPr>
              </xdr:nvSpPr>
              <xdr:spPr bwMode="auto">
                <a:xfrm>
                  <a:off x="7137610" y="3980494"/>
                  <a:ext cx="1018029" cy="579987"/>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grpSp>
    </xdr:grpSp>
    <xdr:clientData/>
  </xdr:twoCellAnchor>
  <xdr:twoCellAnchor>
    <xdr:from>
      <xdr:col>6</xdr:col>
      <xdr:colOff>38100</xdr:colOff>
      <xdr:row>17</xdr:row>
      <xdr:rowOff>123825</xdr:rowOff>
    </xdr:from>
    <xdr:to>
      <xdr:col>7</xdr:col>
      <xdr:colOff>685800</xdr:colOff>
      <xdr:row>25</xdr:row>
      <xdr:rowOff>161925</xdr:rowOff>
    </xdr:to>
    <xdr:grpSp>
      <xdr:nvGrpSpPr>
        <xdr:cNvPr id="288496" name="Group 32"/>
        <xdr:cNvGrpSpPr>
          <a:grpSpLocks/>
        </xdr:cNvGrpSpPr>
      </xdr:nvGrpSpPr>
      <xdr:grpSpPr bwMode="auto">
        <a:xfrm>
          <a:off x="4626199" y="3316712"/>
          <a:ext cx="1412383" cy="1540636"/>
          <a:chOff x="1340662" y="3426696"/>
          <a:chExt cx="1198959" cy="1389958"/>
        </a:xfrm>
      </xdr:grpSpPr>
      <xdr:sp macro="" textlink="">
        <xdr:nvSpPr>
          <xdr:cNvPr id="121" name="Oval 18"/>
          <xdr:cNvSpPr>
            <a:spLocks noChangeArrowheads="1"/>
          </xdr:cNvSpPr>
        </xdr:nvSpPr>
        <xdr:spPr bwMode="auto">
          <a:xfrm>
            <a:off x="1575593" y="3808087"/>
            <a:ext cx="964028" cy="1008567"/>
          </a:xfrm>
          <a:prstGeom prst="ellipse">
            <a:avLst/>
          </a:prstGeom>
          <a:solidFill>
            <a:srgbClr val="7030A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endParaRPr lang="en-US" sz="1000"/>
          </a:p>
          <a:p>
            <a:pPr>
              <a:lnSpc>
                <a:spcPts val="1100"/>
              </a:lnSpc>
            </a:pPr>
            <a:r>
              <a:rPr lang="en-US" sz="1000">
                <a:solidFill>
                  <a:schemeClr val="bg1"/>
                </a:solidFill>
              </a:rPr>
              <a:t>Parcours</a:t>
            </a:r>
          </a:p>
          <a:p>
            <a:pPr>
              <a:lnSpc>
                <a:spcPts val="1000"/>
              </a:lnSpc>
            </a:pPr>
            <a:r>
              <a:rPr lang="en-US" sz="1000">
                <a:solidFill>
                  <a:schemeClr val="bg1"/>
                </a:solidFill>
              </a:rPr>
              <a:t>citoyen</a:t>
            </a:r>
          </a:p>
        </xdr:txBody>
      </xdr:sp>
      <xdr:sp macro="" textlink="">
        <xdr:nvSpPr>
          <xdr:cNvPr id="122" name="Oval 1488"/>
          <xdr:cNvSpPr/>
        </xdr:nvSpPr>
        <xdr:spPr>
          <a:xfrm>
            <a:off x="1786221" y="3825038"/>
            <a:ext cx="453660" cy="347490"/>
          </a:xfrm>
          <a:prstGeom prst="ellipse">
            <a:avLst/>
          </a:prstGeom>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288540" name="Group 107"/>
          <xdr:cNvGrpSpPr>
            <a:grpSpLocks/>
          </xdr:cNvGrpSpPr>
        </xdr:nvGrpSpPr>
        <xdr:grpSpPr bwMode="auto">
          <a:xfrm>
            <a:off x="1340662" y="3426696"/>
            <a:ext cx="806658" cy="748256"/>
            <a:chOff x="2423330" y="4601341"/>
            <a:chExt cx="1985710" cy="2212961"/>
          </a:xfrm>
        </xdr:grpSpPr>
        <xdr:grpSp>
          <xdr:nvGrpSpPr>
            <xdr:cNvPr id="329" name="Group 26"/>
            <xdr:cNvGrpSpPr/>
          </xdr:nvGrpSpPr>
          <xdr:grpSpPr>
            <a:xfrm rot="19411765" flipH="1">
              <a:off x="2423330" y="4601341"/>
              <a:ext cx="1994202" cy="2205790"/>
              <a:chOff x="909680" y="2877805"/>
              <a:chExt cx="2000251" cy="2229183"/>
            </a:xfrm>
            <a:solidFill>
              <a:schemeClr val="accent3">
                <a:lumMod val="50000"/>
              </a:schemeClr>
            </a:solidFill>
          </xdr:grpSpPr>
          <xdr:pic>
            <xdr:nvPicPr>
              <xdr:cNvPr id="13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716088" y="4791075"/>
                <a:ext cx="58738" cy="315913"/>
              </a:xfrm>
              <a:prstGeom prst="rect">
                <a:avLst/>
              </a:prstGeom>
              <a:grpFill/>
              <a:ln w="9525">
                <a:noFill/>
                <a:miter lim="800000"/>
                <a:headEnd/>
                <a:tailEnd/>
              </a:ln>
              <a:effectLst>
                <a:outerShdw blurRad="190500" dist="228600" dir="2700000" algn="ctr">
                  <a:srgbClr val="000000">
                    <a:alpha val="30000"/>
                  </a:srgbClr>
                </a:outerShdw>
              </a:effectLst>
            </xdr:spPr>
          </xdr:pic>
          <xdr:sp macro="" textlink="">
            <xdr:nvSpPr>
              <xdr:cNvPr id="138" name="Freeform 7"/>
              <xdr:cNvSpPr>
                <a:spLocks/>
              </xdr:cNvSpPr>
            </xdr:nvSpPr>
            <xdr:spPr bwMode="auto">
              <a:xfrm>
                <a:off x="879601" y="2730608"/>
                <a:ext cx="2000251" cy="1823877"/>
              </a:xfrm>
              <a:custGeom>
                <a:avLst/>
                <a:gdLst/>
                <a:ahLst/>
                <a:cxnLst>
                  <a:cxn ang="0">
                    <a:pos x="1267" y="0"/>
                  </a:cxn>
                  <a:cxn ang="0">
                    <a:pos x="582" y="1460"/>
                  </a:cxn>
                  <a:cxn ang="0">
                    <a:pos x="582" y="1461"/>
                  </a:cxn>
                  <a:cxn ang="0">
                    <a:pos x="1266" y="0"/>
                  </a:cxn>
                  <a:cxn ang="0">
                    <a:pos x="1267" y="0"/>
                  </a:cxn>
                </a:cxnLst>
                <a:rect l="0" t="0" r="r" b="b"/>
                <a:pathLst>
                  <a:path w="1610" h="1461">
                    <a:moveTo>
                      <a:pt x="1267" y="0"/>
                    </a:moveTo>
                    <a:cubicBezTo>
                      <a:pt x="0" y="540"/>
                      <a:pt x="569" y="1433"/>
                      <a:pt x="582" y="1460"/>
                    </a:cubicBezTo>
                    <a:cubicBezTo>
                      <a:pt x="582" y="1461"/>
                      <a:pt x="582" y="1461"/>
                      <a:pt x="582" y="1461"/>
                    </a:cubicBezTo>
                    <a:cubicBezTo>
                      <a:pt x="584" y="1460"/>
                      <a:pt x="1610" y="1351"/>
                      <a:pt x="1266" y="0"/>
                    </a:cubicBezTo>
                    <a:lnTo>
                      <a:pt x="1267" y="0"/>
                    </a:lnTo>
                    <a:close/>
                  </a:path>
                </a:pathLst>
              </a:custGeom>
              <a:grpFill/>
              <a:ln w="9525">
                <a:noFill/>
                <a:round/>
                <a:headEnd/>
                <a:tailEnd/>
              </a:ln>
              <a:effectLst/>
            </xdr:spPr>
            <xdr:txBody>
              <a:bodyPr vert="horz" wrap="square" lIns="91440" tIns="45720" rIns="91440" bIns="45720" numCol="1" anchor="t" anchorCtr="0" compatLnSpc="1">
                <a:prstTxWarp prst="textNoShape">
                  <a:avLst/>
                </a:prstTxWarp>
              </a:bodyPr>
              <a:lstStyle/>
              <a:p>
                <a:endParaRPr lang="fr-FR"/>
              </a:p>
            </xdr:txBody>
          </xdr:sp>
          <xdr:sp macro="" textlink="">
            <xdr:nvSpPr>
              <xdr:cNvPr id="139" name="Freeform 8"/>
              <xdr:cNvSpPr>
                <a:spLocks/>
              </xdr:cNvSpPr>
            </xdr:nvSpPr>
            <xdr:spPr bwMode="auto">
              <a:xfrm>
                <a:off x="1754114" y="3021994"/>
                <a:ext cx="840105" cy="1823877"/>
              </a:xfrm>
              <a:custGeom>
                <a:avLst/>
                <a:gdLst/>
                <a:ahLst/>
                <a:cxnLst>
                  <a:cxn ang="0">
                    <a:pos x="0" y="1461"/>
                  </a:cxn>
                  <a:cxn ang="0">
                    <a:pos x="683" y="2"/>
                  </a:cxn>
                  <a:cxn ang="0">
                    <a:pos x="684" y="0"/>
                  </a:cxn>
                  <a:cxn ang="0">
                    <a:pos x="684" y="0"/>
                  </a:cxn>
                  <a:cxn ang="0">
                    <a:pos x="11" y="1417"/>
                  </a:cxn>
                  <a:cxn ang="0">
                    <a:pos x="11" y="1417"/>
                  </a:cxn>
                  <a:cxn ang="0">
                    <a:pos x="0" y="1461"/>
                  </a:cxn>
                  <a:cxn ang="0">
                    <a:pos x="0" y="1461"/>
                  </a:cxn>
                  <a:cxn ang="0">
                    <a:pos x="0" y="1461"/>
                  </a:cxn>
                </a:cxnLst>
                <a:rect l="0" t="0" r="r" b="b"/>
                <a:pathLst>
                  <a:path w="684" h="1461">
                    <a:moveTo>
                      <a:pt x="0" y="1461"/>
                    </a:moveTo>
                    <a:cubicBezTo>
                      <a:pt x="0" y="1461"/>
                      <a:pt x="187" y="467"/>
                      <a:pt x="683" y="2"/>
                    </a:cubicBezTo>
                    <a:cubicBezTo>
                      <a:pt x="684" y="0"/>
                      <a:pt x="684" y="0"/>
                      <a:pt x="684" y="0"/>
                    </a:cubicBezTo>
                    <a:cubicBezTo>
                      <a:pt x="684" y="0"/>
                      <a:pt x="684" y="0"/>
                      <a:pt x="684" y="0"/>
                    </a:cubicBezTo>
                    <a:cubicBezTo>
                      <a:pt x="251" y="406"/>
                      <a:pt x="54" y="1220"/>
                      <a:pt x="11" y="1417"/>
                    </a:cubicBezTo>
                    <a:cubicBezTo>
                      <a:pt x="11" y="1417"/>
                      <a:pt x="11" y="1417"/>
                      <a:pt x="11" y="1417"/>
                    </a:cubicBezTo>
                    <a:cubicBezTo>
                      <a:pt x="5" y="1445"/>
                      <a:pt x="0" y="1460"/>
                      <a:pt x="0" y="1461"/>
                    </a:cubicBezTo>
                    <a:cubicBezTo>
                      <a:pt x="0" y="1461"/>
                      <a:pt x="0" y="1461"/>
                      <a:pt x="0" y="1461"/>
                    </a:cubicBezTo>
                    <a:cubicBezTo>
                      <a:pt x="0" y="1461"/>
                      <a:pt x="0" y="1461"/>
                      <a:pt x="0" y="1461"/>
                    </a:cubicBezTo>
                    <a:close/>
                  </a:path>
                </a:pathLst>
              </a:custGeom>
              <a:grpFill/>
              <a:ln w="9525">
                <a:noFill/>
                <a:round/>
                <a:headEnd/>
                <a:tailEnd/>
              </a:ln>
              <a:effectLst>
                <a:outerShdw blurRad="190500" dist="228600" dir="2700000" algn="ctr">
                  <a:srgbClr val="000000">
                    <a:alpha val="30000"/>
                  </a:srgbClr>
                </a:outerShdw>
              </a:effectLst>
            </xdr:spPr>
            <xdr:txBody>
              <a:bodyPr vert="horz" wrap="square" lIns="91440" tIns="45720" rIns="91440" bIns="45720" numCol="1" anchor="t" anchorCtr="0" compatLnSpc="1">
                <a:prstTxWarp prst="textNoShape">
                  <a:avLst/>
                </a:prstTxWarp>
              </a:bodyPr>
              <a:lstStyle/>
              <a:p>
                <a:endParaRPr lang="fr-FR"/>
              </a:p>
            </xdr:txBody>
          </xdr:sp>
        </xdr:grpSp>
        <xdr:grpSp>
          <xdr:nvGrpSpPr>
            <xdr:cNvPr id="328" name="Group 64"/>
            <xdr:cNvGrpSpPr/>
          </xdr:nvGrpSpPr>
          <xdr:grpSpPr>
            <a:xfrm rot="19411765" flipH="1">
              <a:off x="2642692" y="4826933"/>
              <a:ext cx="1575419" cy="1679408"/>
              <a:chOff x="2965450" y="2727325"/>
              <a:chExt cx="1582738" cy="1682699"/>
            </a:xfrm>
            <a:scene3d>
              <a:camera prst="orthographicFront">
                <a:rot lat="0" lon="0" rev="0"/>
              </a:camera>
              <a:lightRig rig="balanced" dir="t">
                <a:rot lat="0" lon="0" rev="8700000"/>
              </a:lightRig>
            </a:scene3d>
          </xdr:grpSpPr>
          <xdr:sp macro="" textlink="">
            <xdr:nvSpPr>
              <xdr:cNvPr id="126" name="Freeform 1492"/>
              <xdr:cNvSpPr>
                <a:spLocks/>
              </xdr:cNvSpPr>
            </xdr:nvSpPr>
            <xdr:spPr bwMode="auto">
              <a:xfrm>
                <a:off x="2971476" y="2724253"/>
                <a:ext cx="1442495" cy="1682699"/>
              </a:xfrm>
              <a:custGeom>
                <a:avLst/>
                <a:gdLst/>
                <a:ahLst/>
                <a:cxnLst>
                  <a:cxn ang="0">
                    <a:pos x="1252" y="0"/>
                  </a:cxn>
                  <a:cxn ang="0">
                    <a:pos x="578" y="1456"/>
                  </a:cxn>
                  <a:cxn ang="0">
                    <a:pos x="579" y="1456"/>
                  </a:cxn>
                  <a:cxn ang="0">
                    <a:pos x="582" y="1455"/>
                  </a:cxn>
                  <a:cxn ang="0">
                    <a:pos x="1219" y="35"/>
                  </a:cxn>
                  <a:cxn ang="0">
                    <a:pos x="1252" y="0"/>
                  </a:cxn>
                </a:cxnLst>
                <a:rect l="0" t="0" r="r" b="b"/>
                <a:pathLst>
                  <a:path w="1252" h="1456">
                    <a:moveTo>
                      <a:pt x="1252" y="0"/>
                    </a:moveTo>
                    <a:cubicBezTo>
                      <a:pt x="0" y="540"/>
                      <a:pt x="566" y="1429"/>
                      <a:pt x="578" y="1456"/>
                    </a:cubicBezTo>
                    <a:cubicBezTo>
                      <a:pt x="579" y="1456"/>
                      <a:pt x="579" y="1456"/>
                      <a:pt x="579" y="1456"/>
                    </a:cubicBezTo>
                    <a:cubicBezTo>
                      <a:pt x="579" y="1456"/>
                      <a:pt x="580" y="1456"/>
                      <a:pt x="582" y="1455"/>
                    </a:cubicBezTo>
                    <a:cubicBezTo>
                      <a:pt x="619" y="1279"/>
                      <a:pt x="806" y="487"/>
                      <a:pt x="1219" y="35"/>
                    </a:cubicBezTo>
                    <a:cubicBezTo>
                      <a:pt x="1229" y="23"/>
                      <a:pt x="1240" y="12"/>
                      <a:pt x="1252" y="0"/>
                    </a:cubicBezTo>
                    <a:close/>
                  </a:path>
                </a:pathLst>
              </a:custGeom>
              <a:gradFill flip="none" rotWithShape="1">
                <a:gsLst>
                  <a:gs pos="35000">
                    <a:schemeClr val="accent3">
                      <a:lumMod val="50000"/>
                      <a:alpha val="46000"/>
                    </a:schemeClr>
                  </a:gs>
                  <a:gs pos="100000">
                    <a:srgbClr val="92D050">
                      <a:shade val="100000"/>
                      <a:satMod val="115000"/>
                    </a:srgbClr>
                  </a:gs>
                </a:gsLst>
                <a:lin ang="27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nvGrpSpPr>
              <xdr:cNvPr id="288544" name="Group 45"/>
              <xdr:cNvGrpSpPr>
                <a:grpSpLocks/>
              </xdr:cNvGrpSpPr>
            </xdr:nvGrpSpPr>
            <xdr:grpSpPr bwMode="auto">
              <a:xfrm>
                <a:off x="3470275" y="2860675"/>
                <a:ext cx="1077913" cy="1311275"/>
                <a:chOff x="7162800" y="3390900"/>
                <a:chExt cx="1077913" cy="1311275"/>
              </a:xfrm>
            </xdr:grpSpPr>
            <xdr:sp macro="" textlink="">
              <xdr:nvSpPr>
                <xdr:cNvPr id="133" name="Freeform 9"/>
                <xdr:cNvSpPr>
                  <a:spLocks/>
                </xdr:cNvSpPr>
              </xdr:nvSpPr>
              <xdr:spPr bwMode="auto">
                <a:xfrm>
                  <a:off x="7793899" y="3249911"/>
                  <a:ext cx="440762" cy="276264"/>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34" name="Freeform 10"/>
                <xdr:cNvSpPr>
                  <a:spLocks/>
                </xdr:cNvSpPr>
              </xdr:nvSpPr>
              <xdr:spPr bwMode="auto">
                <a:xfrm>
                  <a:off x="7620248" y="3405250"/>
                  <a:ext cx="701213" cy="452068"/>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35" name="Freeform 11"/>
                <xdr:cNvSpPr>
                  <a:spLocks/>
                </xdr:cNvSpPr>
              </xdr:nvSpPr>
              <xdr:spPr bwMode="auto">
                <a:xfrm>
                  <a:off x="7353922" y="3690467"/>
                  <a:ext cx="981698" cy="552528"/>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36" name="Freeform 12"/>
                <xdr:cNvSpPr>
                  <a:spLocks/>
                </xdr:cNvSpPr>
              </xdr:nvSpPr>
              <xdr:spPr bwMode="auto">
                <a:xfrm>
                  <a:off x="7228118" y="3950745"/>
                  <a:ext cx="1021768" cy="602758"/>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nvGrpSpPr>
              <xdr:cNvPr id="327" name="Group 59"/>
              <xdr:cNvGrpSpPr/>
            </xdr:nvGrpSpPr>
            <xdr:grpSpPr>
              <a:xfrm>
                <a:off x="3539509" y="2725125"/>
                <a:ext cx="1081872" cy="1305975"/>
                <a:chOff x="7162800" y="3390900"/>
                <a:chExt cx="1077913" cy="1311275"/>
              </a:xfrm>
              <a:gradFill>
                <a:gsLst>
                  <a:gs pos="50000">
                    <a:srgbClr val="92D050">
                      <a:alpha val="56000"/>
                    </a:srgbClr>
                  </a:gs>
                  <a:gs pos="100000">
                    <a:schemeClr val="accent4">
                      <a:lumMod val="50000"/>
                    </a:schemeClr>
                  </a:gs>
                </a:gsLst>
                <a:lin ang="13200000" scaled="0"/>
              </a:gradFill>
            </xdr:grpSpPr>
            <xdr:sp macro="" textlink="">
              <xdr:nvSpPr>
                <xdr:cNvPr id="129" name="Freeform 9"/>
                <xdr:cNvSpPr>
                  <a:spLocks/>
                </xdr:cNvSpPr>
              </xdr:nvSpPr>
              <xdr:spPr bwMode="auto">
                <a:xfrm>
                  <a:off x="7754714" y="3355461"/>
                  <a:ext cx="439150" cy="277385"/>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30" name="Freeform 10"/>
                <xdr:cNvSpPr>
                  <a:spLocks/>
                </xdr:cNvSpPr>
              </xdr:nvSpPr>
              <xdr:spPr bwMode="auto">
                <a:xfrm>
                  <a:off x="7533750" y="3531094"/>
                  <a:ext cx="678686" cy="428686"/>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31" name="Freeform 11"/>
                <xdr:cNvSpPr>
                  <a:spLocks/>
                </xdr:cNvSpPr>
              </xdr:nvSpPr>
              <xdr:spPr bwMode="auto">
                <a:xfrm>
                  <a:off x="7297221" y="3671372"/>
                  <a:ext cx="938184" cy="504337"/>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32" name="Freeform 12"/>
                <xdr:cNvSpPr>
                  <a:spLocks/>
                </xdr:cNvSpPr>
              </xdr:nvSpPr>
              <xdr:spPr bwMode="auto">
                <a:xfrm>
                  <a:off x="7137610" y="3980494"/>
                  <a:ext cx="1018029" cy="579987"/>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grpSp>
    </xdr:grpSp>
    <xdr:clientData/>
  </xdr:twoCellAnchor>
  <xdr:twoCellAnchor>
    <xdr:from>
      <xdr:col>0</xdr:col>
      <xdr:colOff>28575</xdr:colOff>
      <xdr:row>17</xdr:row>
      <xdr:rowOff>28575</xdr:rowOff>
    </xdr:from>
    <xdr:to>
      <xdr:col>1</xdr:col>
      <xdr:colOff>504825</xdr:colOff>
      <xdr:row>24</xdr:row>
      <xdr:rowOff>28575</xdr:rowOff>
    </xdr:to>
    <xdr:grpSp>
      <xdr:nvGrpSpPr>
        <xdr:cNvPr id="288497" name="Group 32"/>
        <xdr:cNvGrpSpPr>
          <a:grpSpLocks/>
        </xdr:cNvGrpSpPr>
      </xdr:nvGrpSpPr>
      <xdr:grpSpPr bwMode="auto">
        <a:xfrm>
          <a:off x="28575" y="3221462"/>
          <a:ext cx="1240933" cy="1314719"/>
          <a:chOff x="1326939" y="3505201"/>
          <a:chExt cx="1158850" cy="1311453"/>
        </a:xfrm>
      </xdr:grpSpPr>
      <xdr:sp macro="" textlink="">
        <xdr:nvSpPr>
          <xdr:cNvPr id="141" name="Oval 18">
            <a:hlinkClick xmlns:r="http://schemas.openxmlformats.org/officeDocument/2006/relationships" r:id="rId5"/>
          </xdr:cNvPr>
          <xdr:cNvSpPr>
            <a:spLocks noChangeArrowheads="1"/>
          </xdr:cNvSpPr>
        </xdr:nvSpPr>
        <xdr:spPr bwMode="auto">
          <a:xfrm>
            <a:off x="1523052" y="3814329"/>
            <a:ext cx="962737" cy="1002325"/>
          </a:xfrm>
          <a:prstGeom prst="ellipse">
            <a:avLst/>
          </a:prstGeom>
          <a:solidFill>
            <a:srgbClr val="7030A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endParaRPr lang="en-US" sz="1000"/>
          </a:p>
          <a:p>
            <a:pPr>
              <a:lnSpc>
                <a:spcPts val="1100"/>
              </a:lnSpc>
            </a:pPr>
            <a:r>
              <a:rPr lang="en-US" sz="1000">
                <a:solidFill>
                  <a:schemeClr val="bg1"/>
                </a:solidFill>
              </a:rPr>
              <a:t>Parcours</a:t>
            </a:r>
          </a:p>
          <a:p>
            <a:pPr>
              <a:lnSpc>
                <a:spcPts val="1000"/>
              </a:lnSpc>
            </a:pPr>
            <a:r>
              <a:rPr lang="en-US" sz="1000">
                <a:solidFill>
                  <a:schemeClr val="bg1"/>
                </a:solidFill>
              </a:rPr>
              <a:t>citoyen</a:t>
            </a:r>
          </a:p>
        </xdr:txBody>
      </xdr:sp>
      <xdr:sp macro="" textlink="">
        <xdr:nvSpPr>
          <xdr:cNvPr id="142" name="Oval 1488"/>
          <xdr:cNvSpPr/>
        </xdr:nvSpPr>
        <xdr:spPr>
          <a:xfrm>
            <a:off x="1781565" y="3823697"/>
            <a:ext cx="454626" cy="337231"/>
          </a:xfrm>
          <a:prstGeom prst="ellipse">
            <a:avLst/>
          </a:prstGeom>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288521" name="Group 107"/>
          <xdr:cNvGrpSpPr>
            <a:grpSpLocks/>
          </xdr:cNvGrpSpPr>
        </xdr:nvGrpSpPr>
        <xdr:grpSpPr bwMode="auto">
          <a:xfrm>
            <a:off x="1326939" y="3505201"/>
            <a:ext cx="806658" cy="685799"/>
            <a:chOff x="2389549" y="4833519"/>
            <a:chExt cx="1985710" cy="2028245"/>
          </a:xfrm>
        </xdr:grpSpPr>
        <xdr:grpSp>
          <xdr:nvGrpSpPr>
            <xdr:cNvPr id="326" name="Group 26"/>
            <xdr:cNvGrpSpPr/>
          </xdr:nvGrpSpPr>
          <xdr:grpSpPr>
            <a:xfrm rot="19411765" flipH="1">
              <a:off x="2389549" y="4833519"/>
              <a:ext cx="1974935" cy="2022419"/>
              <a:chOff x="1020763" y="3063875"/>
              <a:chExt cx="2000251" cy="2043113"/>
            </a:xfrm>
            <a:solidFill>
              <a:schemeClr val="accent3">
                <a:lumMod val="50000"/>
              </a:schemeClr>
            </a:solidFill>
          </xdr:grpSpPr>
          <xdr:pic>
            <xdr:nvPicPr>
              <xdr:cNvPr id="15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716088" y="4791075"/>
                <a:ext cx="58738" cy="315913"/>
              </a:xfrm>
              <a:prstGeom prst="rect">
                <a:avLst/>
              </a:prstGeom>
              <a:grpFill/>
              <a:ln w="9525">
                <a:noFill/>
                <a:miter lim="800000"/>
                <a:headEnd/>
                <a:tailEnd/>
              </a:ln>
              <a:effectLst>
                <a:outerShdw blurRad="190500" dist="228600" dir="2700000" algn="ctr">
                  <a:srgbClr val="000000">
                    <a:alpha val="30000"/>
                  </a:srgbClr>
                </a:outerShdw>
              </a:effectLst>
            </xdr:spPr>
          </xdr:pic>
          <xdr:sp macro="" textlink="">
            <xdr:nvSpPr>
              <xdr:cNvPr id="158" name="Freeform 7"/>
              <xdr:cNvSpPr>
                <a:spLocks/>
              </xdr:cNvSpPr>
            </xdr:nvSpPr>
            <xdr:spPr bwMode="auto">
              <a:xfrm>
                <a:off x="973356" y="2906720"/>
                <a:ext cx="2000251" cy="1819210"/>
              </a:xfrm>
              <a:custGeom>
                <a:avLst/>
                <a:gdLst/>
                <a:ahLst/>
                <a:cxnLst>
                  <a:cxn ang="0">
                    <a:pos x="1267" y="0"/>
                  </a:cxn>
                  <a:cxn ang="0">
                    <a:pos x="582" y="1460"/>
                  </a:cxn>
                  <a:cxn ang="0">
                    <a:pos x="582" y="1461"/>
                  </a:cxn>
                  <a:cxn ang="0">
                    <a:pos x="1266" y="0"/>
                  </a:cxn>
                  <a:cxn ang="0">
                    <a:pos x="1267" y="0"/>
                  </a:cxn>
                </a:cxnLst>
                <a:rect l="0" t="0" r="r" b="b"/>
                <a:pathLst>
                  <a:path w="1610" h="1461">
                    <a:moveTo>
                      <a:pt x="1267" y="0"/>
                    </a:moveTo>
                    <a:cubicBezTo>
                      <a:pt x="0" y="540"/>
                      <a:pt x="569" y="1433"/>
                      <a:pt x="582" y="1460"/>
                    </a:cubicBezTo>
                    <a:cubicBezTo>
                      <a:pt x="582" y="1461"/>
                      <a:pt x="582" y="1461"/>
                      <a:pt x="582" y="1461"/>
                    </a:cubicBezTo>
                    <a:cubicBezTo>
                      <a:pt x="584" y="1460"/>
                      <a:pt x="1610" y="1351"/>
                      <a:pt x="1266" y="0"/>
                    </a:cubicBezTo>
                    <a:lnTo>
                      <a:pt x="1267" y="0"/>
                    </a:lnTo>
                    <a:close/>
                  </a:path>
                </a:pathLst>
              </a:custGeom>
              <a:grpFill/>
              <a:ln w="9525">
                <a:noFill/>
                <a:round/>
                <a:headEnd/>
                <a:tailEnd/>
              </a:ln>
              <a:effectLst/>
            </xdr:spPr>
            <xdr:txBody>
              <a:bodyPr vert="horz" wrap="square" lIns="91440" tIns="45720" rIns="91440" bIns="45720" numCol="1" anchor="t" anchorCtr="0" compatLnSpc="1">
                <a:prstTxWarp prst="textNoShape">
                  <a:avLst/>
                </a:prstTxWarp>
              </a:bodyPr>
              <a:lstStyle/>
              <a:p>
                <a:endParaRPr lang="fr-FR"/>
              </a:p>
            </xdr:txBody>
          </xdr:sp>
          <xdr:sp macro="" textlink="">
            <xdr:nvSpPr>
              <xdr:cNvPr id="159" name="Freeform 8"/>
              <xdr:cNvSpPr>
                <a:spLocks/>
              </xdr:cNvSpPr>
            </xdr:nvSpPr>
            <xdr:spPr bwMode="auto">
              <a:xfrm>
                <a:off x="1759466" y="3026100"/>
                <a:ext cx="844550" cy="1819210"/>
              </a:xfrm>
              <a:custGeom>
                <a:avLst/>
                <a:gdLst/>
                <a:ahLst/>
                <a:cxnLst>
                  <a:cxn ang="0">
                    <a:pos x="0" y="1461"/>
                  </a:cxn>
                  <a:cxn ang="0">
                    <a:pos x="683" y="2"/>
                  </a:cxn>
                  <a:cxn ang="0">
                    <a:pos x="684" y="0"/>
                  </a:cxn>
                  <a:cxn ang="0">
                    <a:pos x="684" y="0"/>
                  </a:cxn>
                  <a:cxn ang="0">
                    <a:pos x="11" y="1417"/>
                  </a:cxn>
                  <a:cxn ang="0">
                    <a:pos x="11" y="1417"/>
                  </a:cxn>
                  <a:cxn ang="0">
                    <a:pos x="0" y="1461"/>
                  </a:cxn>
                  <a:cxn ang="0">
                    <a:pos x="0" y="1461"/>
                  </a:cxn>
                  <a:cxn ang="0">
                    <a:pos x="0" y="1461"/>
                  </a:cxn>
                </a:cxnLst>
                <a:rect l="0" t="0" r="r" b="b"/>
                <a:pathLst>
                  <a:path w="684" h="1461">
                    <a:moveTo>
                      <a:pt x="0" y="1461"/>
                    </a:moveTo>
                    <a:cubicBezTo>
                      <a:pt x="0" y="1461"/>
                      <a:pt x="187" y="467"/>
                      <a:pt x="683" y="2"/>
                    </a:cubicBezTo>
                    <a:cubicBezTo>
                      <a:pt x="684" y="0"/>
                      <a:pt x="684" y="0"/>
                      <a:pt x="684" y="0"/>
                    </a:cubicBezTo>
                    <a:cubicBezTo>
                      <a:pt x="684" y="0"/>
                      <a:pt x="684" y="0"/>
                      <a:pt x="684" y="0"/>
                    </a:cubicBezTo>
                    <a:cubicBezTo>
                      <a:pt x="251" y="406"/>
                      <a:pt x="54" y="1220"/>
                      <a:pt x="11" y="1417"/>
                    </a:cubicBezTo>
                    <a:cubicBezTo>
                      <a:pt x="11" y="1417"/>
                      <a:pt x="11" y="1417"/>
                      <a:pt x="11" y="1417"/>
                    </a:cubicBezTo>
                    <a:cubicBezTo>
                      <a:pt x="5" y="1445"/>
                      <a:pt x="0" y="1460"/>
                      <a:pt x="0" y="1461"/>
                    </a:cubicBezTo>
                    <a:cubicBezTo>
                      <a:pt x="0" y="1461"/>
                      <a:pt x="0" y="1461"/>
                      <a:pt x="0" y="1461"/>
                    </a:cubicBezTo>
                    <a:cubicBezTo>
                      <a:pt x="0" y="1461"/>
                      <a:pt x="0" y="1461"/>
                      <a:pt x="0" y="1461"/>
                    </a:cubicBezTo>
                    <a:close/>
                  </a:path>
                </a:pathLst>
              </a:custGeom>
              <a:grpFill/>
              <a:ln w="9525">
                <a:noFill/>
                <a:round/>
                <a:headEnd/>
                <a:tailEnd/>
              </a:ln>
              <a:effectLst>
                <a:outerShdw blurRad="190500" dist="228600" dir="2700000" algn="ctr">
                  <a:srgbClr val="000000">
                    <a:alpha val="30000"/>
                  </a:srgbClr>
                </a:outerShdw>
              </a:effectLst>
            </xdr:spPr>
            <xdr:txBody>
              <a:bodyPr vert="horz" wrap="square" lIns="91440" tIns="45720" rIns="91440" bIns="45720" numCol="1" anchor="t" anchorCtr="0" compatLnSpc="1">
                <a:prstTxWarp prst="textNoShape">
                  <a:avLst/>
                </a:prstTxWarp>
              </a:bodyPr>
              <a:lstStyle/>
              <a:p>
                <a:endParaRPr lang="fr-FR"/>
              </a:p>
            </xdr:txBody>
          </xdr:sp>
        </xdr:grpSp>
        <xdr:grpSp>
          <xdr:nvGrpSpPr>
            <xdr:cNvPr id="325" name="Group 64"/>
            <xdr:cNvGrpSpPr/>
          </xdr:nvGrpSpPr>
          <xdr:grpSpPr>
            <a:xfrm rot="19411765" flipH="1">
              <a:off x="2630930" y="4833519"/>
              <a:ext cx="1558004" cy="1662262"/>
              <a:chOff x="2965450" y="2727325"/>
              <a:chExt cx="1582738" cy="1682699"/>
            </a:xfrm>
            <a:scene3d>
              <a:camera prst="orthographicFront">
                <a:rot lat="0" lon="0" rev="0"/>
              </a:camera>
              <a:lightRig rig="balanced" dir="t">
                <a:rot lat="0" lon="0" rev="8700000"/>
              </a:lightRig>
            </a:scene3d>
          </xdr:grpSpPr>
          <xdr:sp macro="" textlink="">
            <xdr:nvSpPr>
              <xdr:cNvPr id="146" name="Freeform 1492"/>
              <xdr:cNvSpPr>
                <a:spLocks/>
              </xdr:cNvSpPr>
            </xdr:nvSpPr>
            <xdr:spPr bwMode="auto">
              <a:xfrm>
                <a:off x="2969972" y="2715560"/>
                <a:ext cx="1448985" cy="1682699"/>
              </a:xfrm>
              <a:custGeom>
                <a:avLst/>
                <a:gdLst/>
                <a:ahLst/>
                <a:cxnLst>
                  <a:cxn ang="0">
                    <a:pos x="1252" y="0"/>
                  </a:cxn>
                  <a:cxn ang="0">
                    <a:pos x="578" y="1456"/>
                  </a:cxn>
                  <a:cxn ang="0">
                    <a:pos x="579" y="1456"/>
                  </a:cxn>
                  <a:cxn ang="0">
                    <a:pos x="582" y="1455"/>
                  </a:cxn>
                  <a:cxn ang="0">
                    <a:pos x="1219" y="35"/>
                  </a:cxn>
                  <a:cxn ang="0">
                    <a:pos x="1252" y="0"/>
                  </a:cxn>
                </a:cxnLst>
                <a:rect l="0" t="0" r="r" b="b"/>
                <a:pathLst>
                  <a:path w="1252" h="1456">
                    <a:moveTo>
                      <a:pt x="1252" y="0"/>
                    </a:moveTo>
                    <a:cubicBezTo>
                      <a:pt x="0" y="540"/>
                      <a:pt x="566" y="1429"/>
                      <a:pt x="578" y="1456"/>
                    </a:cubicBezTo>
                    <a:cubicBezTo>
                      <a:pt x="579" y="1456"/>
                      <a:pt x="579" y="1456"/>
                      <a:pt x="579" y="1456"/>
                    </a:cubicBezTo>
                    <a:cubicBezTo>
                      <a:pt x="579" y="1456"/>
                      <a:pt x="580" y="1456"/>
                      <a:pt x="582" y="1455"/>
                    </a:cubicBezTo>
                    <a:cubicBezTo>
                      <a:pt x="619" y="1279"/>
                      <a:pt x="806" y="487"/>
                      <a:pt x="1219" y="35"/>
                    </a:cubicBezTo>
                    <a:cubicBezTo>
                      <a:pt x="1229" y="23"/>
                      <a:pt x="1240" y="12"/>
                      <a:pt x="1252" y="0"/>
                    </a:cubicBezTo>
                    <a:close/>
                  </a:path>
                </a:pathLst>
              </a:custGeom>
              <a:gradFill flip="none" rotWithShape="1">
                <a:gsLst>
                  <a:gs pos="35000">
                    <a:schemeClr val="accent3">
                      <a:lumMod val="50000"/>
                      <a:alpha val="46000"/>
                    </a:schemeClr>
                  </a:gs>
                  <a:gs pos="100000">
                    <a:srgbClr val="92D050">
                      <a:shade val="100000"/>
                      <a:satMod val="115000"/>
                    </a:srgbClr>
                  </a:gs>
                </a:gsLst>
                <a:lin ang="27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nvGrpSpPr>
              <xdr:cNvPr id="288525" name="Group 45"/>
              <xdr:cNvGrpSpPr>
                <a:grpSpLocks/>
              </xdr:cNvGrpSpPr>
            </xdr:nvGrpSpPr>
            <xdr:grpSpPr bwMode="auto">
              <a:xfrm>
                <a:off x="3470275" y="2860675"/>
                <a:ext cx="1077913" cy="1311275"/>
                <a:chOff x="7162800" y="3390900"/>
                <a:chExt cx="1077913" cy="1311275"/>
              </a:xfrm>
            </xdr:grpSpPr>
            <xdr:sp macro="" textlink="">
              <xdr:nvSpPr>
                <xdr:cNvPr id="153" name="Freeform 9"/>
                <xdr:cNvSpPr>
                  <a:spLocks/>
                </xdr:cNvSpPr>
              </xdr:nvSpPr>
              <xdr:spPr bwMode="auto">
                <a:xfrm>
                  <a:off x="7885880" y="3226660"/>
                  <a:ext cx="401257" cy="280450"/>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54" name="Freeform 10"/>
                <xdr:cNvSpPr>
                  <a:spLocks/>
                </xdr:cNvSpPr>
              </xdr:nvSpPr>
              <xdr:spPr bwMode="auto">
                <a:xfrm>
                  <a:off x="7692586" y="3427873"/>
                  <a:ext cx="624178" cy="448720"/>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55" name="Freeform 11"/>
                <xdr:cNvSpPr>
                  <a:spLocks/>
                </xdr:cNvSpPr>
              </xdr:nvSpPr>
              <xdr:spPr bwMode="auto">
                <a:xfrm>
                  <a:off x="7445745" y="3679000"/>
                  <a:ext cx="824806" cy="532855"/>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56" name="Freeform 12"/>
                <xdr:cNvSpPr>
                  <a:spLocks/>
                </xdr:cNvSpPr>
              </xdr:nvSpPr>
              <xdr:spPr bwMode="auto">
                <a:xfrm>
                  <a:off x="7287917" y="3958563"/>
                  <a:ext cx="936267" cy="616990"/>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nvGrpSpPr>
              <xdr:cNvPr id="324" name="Group 59"/>
              <xdr:cNvGrpSpPr/>
            </xdr:nvGrpSpPr>
            <xdr:grpSpPr>
              <a:xfrm>
                <a:off x="3469665" y="2836067"/>
                <a:ext cx="1070020" cy="1318114"/>
                <a:chOff x="7162800" y="3390900"/>
                <a:chExt cx="1077913" cy="1311275"/>
              </a:xfrm>
              <a:gradFill>
                <a:gsLst>
                  <a:gs pos="50000">
                    <a:srgbClr val="92D050">
                      <a:alpha val="56000"/>
                    </a:srgbClr>
                  </a:gs>
                  <a:gs pos="100000">
                    <a:schemeClr val="accent4">
                      <a:lumMod val="50000"/>
                    </a:schemeClr>
                  </a:gs>
                </a:gsLst>
                <a:lin ang="13200000" scaled="0"/>
              </a:gradFill>
            </xdr:grpSpPr>
            <xdr:sp macro="" textlink="">
              <xdr:nvSpPr>
                <xdr:cNvPr id="149" name="Freeform 9"/>
                <xdr:cNvSpPr>
                  <a:spLocks/>
                </xdr:cNvSpPr>
              </xdr:nvSpPr>
              <xdr:spPr bwMode="auto">
                <a:xfrm>
                  <a:off x="7788500" y="3256872"/>
                  <a:ext cx="449130" cy="278995"/>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50" name="Freeform 10"/>
                <xdr:cNvSpPr>
                  <a:spLocks/>
                </xdr:cNvSpPr>
              </xdr:nvSpPr>
              <xdr:spPr bwMode="auto">
                <a:xfrm>
                  <a:off x="7643246" y="3446310"/>
                  <a:ext cx="673696" cy="446391"/>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51" name="Freeform 11"/>
                <xdr:cNvSpPr>
                  <a:spLocks/>
                </xdr:cNvSpPr>
              </xdr:nvSpPr>
              <xdr:spPr bwMode="auto">
                <a:xfrm>
                  <a:off x="7314024" y="3645411"/>
                  <a:ext cx="920717" cy="530090"/>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52" name="Freeform 12"/>
                <xdr:cNvSpPr>
                  <a:spLocks/>
                </xdr:cNvSpPr>
              </xdr:nvSpPr>
              <xdr:spPr bwMode="auto">
                <a:xfrm>
                  <a:off x="7181963" y="3940398"/>
                  <a:ext cx="1010543" cy="585889"/>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grpSp>
    </xdr:grpSp>
    <xdr:clientData/>
  </xdr:twoCellAnchor>
  <xdr:twoCellAnchor>
    <xdr:from>
      <xdr:col>4</xdr:col>
      <xdr:colOff>228600</xdr:colOff>
      <xdr:row>18</xdr:row>
      <xdr:rowOff>66675</xdr:rowOff>
    </xdr:from>
    <xdr:to>
      <xdr:col>5</xdr:col>
      <xdr:colOff>752475</xdr:colOff>
      <xdr:row>26</xdr:row>
      <xdr:rowOff>38100</xdr:rowOff>
    </xdr:to>
    <xdr:grpSp>
      <xdr:nvGrpSpPr>
        <xdr:cNvPr id="288498" name="Group 32"/>
        <xdr:cNvGrpSpPr>
          <a:grpSpLocks/>
        </xdr:cNvGrpSpPr>
      </xdr:nvGrpSpPr>
      <xdr:grpSpPr bwMode="auto">
        <a:xfrm>
          <a:off x="3287332" y="3447379"/>
          <a:ext cx="1288558" cy="1473960"/>
          <a:chOff x="1331026" y="3481192"/>
          <a:chExt cx="1154763" cy="1406945"/>
        </a:xfrm>
      </xdr:grpSpPr>
      <xdr:sp macro="" textlink="">
        <xdr:nvSpPr>
          <xdr:cNvPr id="161" name="Oval 18"/>
          <xdr:cNvSpPr>
            <a:spLocks noChangeArrowheads="1"/>
          </xdr:cNvSpPr>
        </xdr:nvSpPr>
        <xdr:spPr bwMode="auto">
          <a:xfrm>
            <a:off x="1527763" y="3884456"/>
            <a:ext cx="958026" cy="1003681"/>
          </a:xfrm>
          <a:prstGeom prst="ellipse">
            <a:avLst/>
          </a:prstGeom>
          <a:solidFill>
            <a:srgbClr val="7030A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endParaRPr lang="en-US" sz="1000"/>
          </a:p>
          <a:p>
            <a:pPr>
              <a:lnSpc>
                <a:spcPts val="1000"/>
              </a:lnSpc>
            </a:pPr>
            <a:r>
              <a:rPr lang="en-US" sz="1000">
                <a:solidFill>
                  <a:schemeClr val="bg1"/>
                </a:solidFill>
              </a:rPr>
              <a:t>Parcours</a:t>
            </a:r>
          </a:p>
          <a:p>
            <a:pPr>
              <a:lnSpc>
                <a:spcPts val="1000"/>
              </a:lnSpc>
            </a:pPr>
            <a:r>
              <a:rPr lang="en-US" sz="1000">
                <a:solidFill>
                  <a:schemeClr val="bg1"/>
                </a:solidFill>
              </a:rPr>
              <a:t>santé</a:t>
            </a:r>
          </a:p>
        </xdr:txBody>
      </xdr:sp>
      <xdr:sp macro="" textlink="">
        <xdr:nvSpPr>
          <xdr:cNvPr id="162" name="Oval 1488"/>
          <xdr:cNvSpPr/>
        </xdr:nvSpPr>
        <xdr:spPr>
          <a:xfrm>
            <a:off x="1784377" y="3866534"/>
            <a:ext cx="453351" cy="349496"/>
          </a:xfrm>
          <a:prstGeom prst="ellipse">
            <a:avLst/>
          </a:prstGeom>
          <a:gradFill flip="none" rotWithShape="1">
            <a:gsLst>
              <a:gs pos="0">
                <a:schemeClr val="accent5">
                  <a:lumMod val="75000"/>
                  <a:shade val="30000"/>
                  <a:satMod val="115000"/>
                </a:schemeClr>
              </a:gs>
              <a:gs pos="50000">
                <a:schemeClr val="accent5">
                  <a:lumMod val="75000"/>
                  <a:shade val="67500"/>
                  <a:satMod val="115000"/>
                </a:schemeClr>
              </a:gs>
              <a:gs pos="100000">
                <a:schemeClr val="accent5">
                  <a:lumMod val="75000"/>
                  <a:shade val="100000"/>
                  <a:satMod val="115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288502" name="Group 107"/>
          <xdr:cNvGrpSpPr>
            <a:grpSpLocks/>
          </xdr:cNvGrpSpPr>
        </xdr:nvGrpSpPr>
        <xdr:grpSpPr bwMode="auto">
          <a:xfrm>
            <a:off x="1331026" y="3481192"/>
            <a:ext cx="806658" cy="704959"/>
            <a:chOff x="2399609" y="4762517"/>
            <a:chExt cx="1985710" cy="2084912"/>
          </a:xfrm>
        </xdr:grpSpPr>
        <xdr:grpSp>
          <xdr:nvGrpSpPr>
            <xdr:cNvPr id="323" name="Group 26"/>
            <xdr:cNvGrpSpPr/>
          </xdr:nvGrpSpPr>
          <xdr:grpSpPr>
            <a:xfrm rot="19411765" flipH="1">
              <a:off x="2399609" y="4762517"/>
              <a:ext cx="1979308" cy="2093769"/>
              <a:chOff x="987066" y="3006793"/>
              <a:chExt cx="2000251" cy="2100195"/>
            </a:xfrm>
            <a:solidFill>
              <a:schemeClr val="accent3">
                <a:lumMod val="50000"/>
              </a:schemeClr>
            </a:solidFill>
          </xdr:grpSpPr>
          <xdr:pic>
            <xdr:nvPicPr>
              <xdr:cNvPr id="17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716088" y="4791075"/>
                <a:ext cx="58738" cy="315913"/>
              </a:xfrm>
              <a:prstGeom prst="rect">
                <a:avLst/>
              </a:prstGeom>
              <a:grpFill/>
              <a:ln w="9525">
                <a:noFill/>
                <a:miter lim="800000"/>
                <a:headEnd/>
                <a:tailEnd/>
              </a:ln>
              <a:effectLst>
                <a:outerShdw blurRad="190500" dist="228600" dir="2700000" algn="ctr">
                  <a:srgbClr val="000000">
                    <a:alpha val="30000"/>
                  </a:srgbClr>
                </a:outerShdw>
              </a:effectLst>
            </xdr:spPr>
          </xdr:pic>
          <xdr:sp macro="" textlink="">
            <xdr:nvSpPr>
              <xdr:cNvPr id="178" name="Freeform 7"/>
              <xdr:cNvSpPr>
                <a:spLocks/>
              </xdr:cNvSpPr>
            </xdr:nvSpPr>
            <xdr:spPr bwMode="auto">
              <a:xfrm>
                <a:off x="1024634" y="2903434"/>
                <a:ext cx="2000251" cy="1807763"/>
              </a:xfrm>
              <a:custGeom>
                <a:avLst/>
                <a:gdLst/>
                <a:ahLst/>
                <a:cxnLst>
                  <a:cxn ang="0">
                    <a:pos x="1267" y="0"/>
                  </a:cxn>
                  <a:cxn ang="0">
                    <a:pos x="582" y="1460"/>
                  </a:cxn>
                  <a:cxn ang="0">
                    <a:pos x="582" y="1461"/>
                  </a:cxn>
                  <a:cxn ang="0">
                    <a:pos x="1266" y="0"/>
                  </a:cxn>
                  <a:cxn ang="0">
                    <a:pos x="1267" y="0"/>
                  </a:cxn>
                </a:cxnLst>
                <a:rect l="0" t="0" r="r" b="b"/>
                <a:pathLst>
                  <a:path w="1610" h="1461">
                    <a:moveTo>
                      <a:pt x="1267" y="0"/>
                    </a:moveTo>
                    <a:cubicBezTo>
                      <a:pt x="0" y="540"/>
                      <a:pt x="569" y="1433"/>
                      <a:pt x="582" y="1460"/>
                    </a:cubicBezTo>
                    <a:cubicBezTo>
                      <a:pt x="582" y="1461"/>
                      <a:pt x="582" y="1461"/>
                      <a:pt x="582" y="1461"/>
                    </a:cubicBezTo>
                    <a:cubicBezTo>
                      <a:pt x="584" y="1460"/>
                      <a:pt x="1610" y="1351"/>
                      <a:pt x="1266" y="0"/>
                    </a:cubicBezTo>
                    <a:lnTo>
                      <a:pt x="1267" y="0"/>
                    </a:lnTo>
                    <a:close/>
                  </a:path>
                </a:pathLst>
              </a:custGeom>
              <a:grpFill/>
              <a:ln w="9525">
                <a:noFill/>
                <a:round/>
                <a:headEnd/>
                <a:tailEnd/>
              </a:ln>
              <a:effectLst/>
            </xdr:spPr>
            <xdr:txBody>
              <a:bodyPr vert="horz" wrap="square" lIns="91440" tIns="45720" rIns="91440" bIns="45720" numCol="1" anchor="t" anchorCtr="0" compatLnSpc="1">
                <a:prstTxWarp prst="textNoShape">
                  <a:avLst/>
                </a:prstTxWarp>
              </a:bodyPr>
              <a:lstStyle/>
              <a:p>
                <a:endParaRPr lang="fr-FR"/>
              </a:p>
            </xdr:txBody>
          </xdr:sp>
          <xdr:sp macro="" textlink="">
            <xdr:nvSpPr>
              <xdr:cNvPr id="179" name="Freeform 8"/>
              <xdr:cNvSpPr>
                <a:spLocks/>
              </xdr:cNvSpPr>
            </xdr:nvSpPr>
            <xdr:spPr bwMode="auto">
              <a:xfrm>
                <a:off x="1824610" y="2926665"/>
                <a:ext cx="851171" cy="1807763"/>
              </a:xfrm>
              <a:custGeom>
                <a:avLst/>
                <a:gdLst/>
                <a:ahLst/>
                <a:cxnLst>
                  <a:cxn ang="0">
                    <a:pos x="0" y="1461"/>
                  </a:cxn>
                  <a:cxn ang="0">
                    <a:pos x="683" y="2"/>
                  </a:cxn>
                  <a:cxn ang="0">
                    <a:pos x="684" y="0"/>
                  </a:cxn>
                  <a:cxn ang="0">
                    <a:pos x="684" y="0"/>
                  </a:cxn>
                  <a:cxn ang="0">
                    <a:pos x="11" y="1417"/>
                  </a:cxn>
                  <a:cxn ang="0">
                    <a:pos x="11" y="1417"/>
                  </a:cxn>
                  <a:cxn ang="0">
                    <a:pos x="0" y="1461"/>
                  </a:cxn>
                  <a:cxn ang="0">
                    <a:pos x="0" y="1461"/>
                  </a:cxn>
                  <a:cxn ang="0">
                    <a:pos x="0" y="1461"/>
                  </a:cxn>
                </a:cxnLst>
                <a:rect l="0" t="0" r="r" b="b"/>
                <a:pathLst>
                  <a:path w="684" h="1461">
                    <a:moveTo>
                      <a:pt x="0" y="1461"/>
                    </a:moveTo>
                    <a:cubicBezTo>
                      <a:pt x="0" y="1461"/>
                      <a:pt x="187" y="467"/>
                      <a:pt x="683" y="2"/>
                    </a:cubicBezTo>
                    <a:cubicBezTo>
                      <a:pt x="684" y="0"/>
                      <a:pt x="684" y="0"/>
                      <a:pt x="684" y="0"/>
                    </a:cubicBezTo>
                    <a:cubicBezTo>
                      <a:pt x="684" y="0"/>
                      <a:pt x="684" y="0"/>
                      <a:pt x="684" y="0"/>
                    </a:cubicBezTo>
                    <a:cubicBezTo>
                      <a:pt x="251" y="406"/>
                      <a:pt x="54" y="1220"/>
                      <a:pt x="11" y="1417"/>
                    </a:cubicBezTo>
                    <a:cubicBezTo>
                      <a:pt x="11" y="1417"/>
                      <a:pt x="11" y="1417"/>
                      <a:pt x="11" y="1417"/>
                    </a:cubicBezTo>
                    <a:cubicBezTo>
                      <a:pt x="5" y="1445"/>
                      <a:pt x="0" y="1460"/>
                      <a:pt x="0" y="1461"/>
                    </a:cubicBezTo>
                    <a:cubicBezTo>
                      <a:pt x="0" y="1461"/>
                      <a:pt x="0" y="1461"/>
                      <a:pt x="0" y="1461"/>
                    </a:cubicBezTo>
                    <a:cubicBezTo>
                      <a:pt x="0" y="1461"/>
                      <a:pt x="0" y="1461"/>
                      <a:pt x="0" y="1461"/>
                    </a:cubicBezTo>
                    <a:close/>
                  </a:path>
                </a:pathLst>
              </a:custGeom>
              <a:grpFill/>
              <a:ln w="9525">
                <a:noFill/>
                <a:round/>
                <a:headEnd/>
                <a:tailEnd/>
              </a:ln>
              <a:effectLst>
                <a:outerShdw blurRad="190500" dist="228600" dir="2700000" algn="ctr">
                  <a:srgbClr val="000000">
                    <a:alpha val="30000"/>
                  </a:srgbClr>
                </a:outerShdw>
              </a:effectLst>
            </xdr:spPr>
            <xdr:txBody>
              <a:bodyPr vert="horz" wrap="square" lIns="91440" tIns="45720" rIns="91440" bIns="45720" numCol="1" anchor="t" anchorCtr="0" compatLnSpc="1">
                <a:prstTxWarp prst="textNoShape">
                  <a:avLst/>
                </a:prstTxWarp>
              </a:bodyPr>
              <a:lstStyle/>
              <a:p>
                <a:endParaRPr lang="fr-FR"/>
              </a:p>
            </xdr:txBody>
          </xdr:sp>
        </xdr:grpSp>
        <xdr:grpSp>
          <xdr:nvGrpSpPr>
            <xdr:cNvPr id="322" name="Group 64"/>
            <xdr:cNvGrpSpPr/>
          </xdr:nvGrpSpPr>
          <xdr:grpSpPr>
            <a:xfrm rot="19411765" flipH="1">
              <a:off x="2631230" y="4842027"/>
              <a:ext cx="1579235" cy="1669714"/>
              <a:chOff x="2965450" y="2727325"/>
              <a:chExt cx="1582738" cy="1682699"/>
            </a:xfrm>
            <a:scene3d>
              <a:camera prst="orthographicFront">
                <a:rot lat="0" lon="0" rev="0"/>
              </a:camera>
              <a:lightRig rig="balanced" dir="t">
                <a:rot lat="0" lon="0" rev="8700000"/>
              </a:lightRig>
            </a:scene3d>
          </xdr:grpSpPr>
          <xdr:sp macro="" textlink="">
            <xdr:nvSpPr>
              <xdr:cNvPr id="166" name="Freeform 1492"/>
              <xdr:cNvSpPr>
                <a:spLocks/>
              </xdr:cNvSpPr>
            </xdr:nvSpPr>
            <xdr:spPr bwMode="auto">
              <a:xfrm>
                <a:off x="2969731" y="2716120"/>
                <a:ext cx="1456119" cy="1682699"/>
              </a:xfrm>
              <a:custGeom>
                <a:avLst/>
                <a:gdLst/>
                <a:ahLst/>
                <a:cxnLst>
                  <a:cxn ang="0">
                    <a:pos x="1252" y="0"/>
                  </a:cxn>
                  <a:cxn ang="0">
                    <a:pos x="578" y="1456"/>
                  </a:cxn>
                  <a:cxn ang="0">
                    <a:pos x="579" y="1456"/>
                  </a:cxn>
                  <a:cxn ang="0">
                    <a:pos x="582" y="1455"/>
                  </a:cxn>
                  <a:cxn ang="0">
                    <a:pos x="1219" y="35"/>
                  </a:cxn>
                  <a:cxn ang="0">
                    <a:pos x="1252" y="0"/>
                  </a:cxn>
                </a:cxnLst>
                <a:rect l="0" t="0" r="r" b="b"/>
                <a:pathLst>
                  <a:path w="1252" h="1456">
                    <a:moveTo>
                      <a:pt x="1252" y="0"/>
                    </a:moveTo>
                    <a:cubicBezTo>
                      <a:pt x="0" y="540"/>
                      <a:pt x="566" y="1429"/>
                      <a:pt x="578" y="1456"/>
                    </a:cubicBezTo>
                    <a:cubicBezTo>
                      <a:pt x="579" y="1456"/>
                      <a:pt x="579" y="1456"/>
                      <a:pt x="579" y="1456"/>
                    </a:cubicBezTo>
                    <a:cubicBezTo>
                      <a:pt x="579" y="1456"/>
                      <a:pt x="580" y="1456"/>
                      <a:pt x="582" y="1455"/>
                    </a:cubicBezTo>
                    <a:cubicBezTo>
                      <a:pt x="619" y="1279"/>
                      <a:pt x="806" y="487"/>
                      <a:pt x="1219" y="35"/>
                    </a:cubicBezTo>
                    <a:cubicBezTo>
                      <a:pt x="1229" y="23"/>
                      <a:pt x="1240" y="12"/>
                      <a:pt x="1252" y="0"/>
                    </a:cubicBezTo>
                    <a:close/>
                  </a:path>
                </a:pathLst>
              </a:custGeom>
              <a:gradFill flip="none" rotWithShape="1">
                <a:gsLst>
                  <a:gs pos="35000">
                    <a:schemeClr val="accent3">
                      <a:lumMod val="50000"/>
                      <a:alpha val="46000"/>
                    </a:schemeClr>
                  </a:gs>
                  <a:gs pos="100000">
                    <a:srgbClr val="92D050">
                      <a:shade val="100000"/>
                      <a:satMod val="115000"/>
                    </a:srgbClr>
                  </a:gs>
                </a:gsLst>
                <a:lin ang="27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nvGrpSpPr>
              <xdr:cNvPr id="288506" name="Group 45"/>
              <xdr:cNvGrpSpPr>
                <a:grpSpLocks/>
              </xdr:cNvGrpSpPr>
            </xdr:nvGrpSpPr>
            <xdr:grpSpPr bwMode="auto">
              <a:xfrm>
                <a:off x="3470275" y="2860675"/>
                <a:ext cx="1077913" cy="1311275"/>
                <a:chOff x="7162800" y="3390900"/>
                <a:chExt cx="1077913" cy="1311275"/>
              </a:xfrm>
            </xdr:grpSpPr>
            <xdr:sp macro="" textlink="">
              <xdr:nvSpPr>
                <xdr:cNvPr id="173" name="Freeform 9"/>
                <xdr:cNvSpPr>
                  <a:spLocks/>
                </xdr:cNvSpPr>
              </xdr:nvSpPr>
              <xdr:spPr bwMode="auto">
                <a:xfrm>
                  <a:off x="7831091" y="3241580"/>
                  <a:ext cx="464270" cy="267095"/>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74" name="Freeform 10"/>
                <xdr:cNvSpPr>
                  <a:spLocks/>
                </xdr:cNvSpPr>
              </xdr:nvSpPr>
              <xdr:spPr bwMode="auto">
                <a:xfrm>
                  <a:off x="7523776" y="3386708"/>
                  <a:ext cx="675302" cy="454061"/>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75" name="Freeform 11"/>
                <xdr:cNvSpPr>
                  <a:spLocks/>
                </xdr:cNvSpPr>
              </xdr:nvSpPr>
              <xdr:spPr bwMode="auto">
                <a:xfrm>
                  <a:off x="7387054" y="3648286"/>
                  <a:ext cx="907437" cy="534190"/>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76" name="Freeform 12"/>
                <xdr:cNvSpPr>
                  <a:spLocks/>
                </xdr:cNvSpPr>
              </xdr:nvSpPr>
              <xdr:spPr bwMode="auto">
                <a:xfrm>
                  <a:off x="7226945" y="3954506"/>
                  <a:ext cx="1012953" cy="587609"/>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adFill flip="none" rotWithShape="1">
                  <a:gsLst>
                    <a:gs pos="0">
                      <a:schemeClr val="tx1">
                        <a:lumMod val="50000"/>
                      </a:schemeClr>
                    </a:gs>
                    <a:gs pos="50000">
                      <a:schemeClr val="accent3">
                        <a:lumMod val="50000"/>
                        <a:shade val="67500"/>
                        <a:satMod val="115000"/>
                      </a:schemeClr>
                    </a:gs>
                    <a:gs pos="100000">
                      <a:schemeClr val="accent3">
                        <a:lumMod val="50000"/>
                        <a:shade val="100000"/>
                        <a:satMod val="115000"/>
                      </a:schemeClr>
                    </a:gs>
                  </a:gsLst>
                  <a:lin ang="16200000" scaled="1"/>
                  <a:tileRect/>
                </a:grad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nvGrpSpPr>
              <xdr:cNvPr id="321" name="Group 59"/>
              <xdr:cNvGrpSpPr/>
            </xdr:nvGrpSpPr>
            <xdr:grpSpPr>
              <a:xfrm>
                <a:off x="3476935" y="2772335"/>
                <a:ext cx="1076262" cy="1308766"/>
                <a:chOff x="7162800" y="3390900"/>
                <a:chExt cx="1077913" cy="1311275"/>
              </a:xfrm>
              <a:gradFill>
                <a:gsLst>
                  <a:gs pos="50000">
                    <a:srgbClr val="92D050">
                      <a:alpha val="56000"/>
                    </a:srgbClr>
                  </a:gs>
                  <a:gs pos="100000">
                    <a:schemeClr val="accent4">
                      <a:lumMod val="50000"/>
                    </a:schemeClr>
                  </a:gs>
                </a:gsLst>
                <a:lin ang="13200000" scaled="0"/>
              </a:gradFill>
            </xdr:grpSpPr>
            <xdr:sp macro="" textlink="">
              <xdr:nvSpPr>
                <xdr:cNvPr id="169" name="Freeform 9"/>
                <xdr:cNvSpPr>
                  <a:spLocks/>
                </xdr:cNvSpPr>
              </xdr:nvSpPr>
              <xdr:spPr bwMode="auto">
                <a:xfrm>
                  <a:off x="7774457" y="3377524"/>
                  <a:ext cx="464982" cy="267607"/>
                </a:xfrm>
                <a:custGeom>
                  <a:avLst/>
                  <a:gdLst/>
                  <a:ahLst/>
                  <a:cxnLst>
                    <a:cxn ang="0">
                      <a:pos x="36" y="222"/>
                    </a:cxn>
                    <a:cxn ang="0">
                      <a:pos x="34" y="222"/>
                    </a:cxn>
                    <a:cxn ang="0">
                      <a:pos x="33" y="220"/>
                    </a:cxn>
                    <a:cxn ang="0">
                      <a:pos x="27" y="2"/>
                    </a:cxn>
                    <a:cxn ang="0">
                      <a:pos x="28" y="2"/>
                    </a:cxn>
                    <a:cxn ang="0">
                      <a:pos x="28" y="2"/>
                    </a:cxn>
                    <a:cxn ang="0">
                      <a:pos x="32" y="0"/>
                    </a:cxn>
                    <a:cxn ang="0">
                      <a:pos x="22" y="67"/>
                    </a:cxn>
                    <a:cxn ang="0">
                      <a:pos x="22" y="67"/>
                    </a:cxn>
                    <a:cxn ang="0">
                      <a:pos x="36" y="217"/>
                    </a:cxn>
                    <a:cxn ang="0">
                      <a:pos x="36" y="217"/>
                    </a:cxn>
                    <a:cxn ang="0">
                      <a:pos x="130" y="184"/>
                    </a:cxn>
                    <a:cxn ang="0">
                      <a:pos x="130" y="184"/>
                    </a:cxn>
                    <a:cxn ang="0">
                      <a:pos x="309" y="97"/>
                    </a:cxn>
                    <a:cxn ang="0">
                      <a:pos x="309" y="97"/>
                    </a:cxn>
                    <a:cxn ang="0">
                      <a:pos x="361" y="57"/>
                    </a:cxn>
                    <a:cxn ang="0">
                      <a:pos x="361" y="57"/>
                    </a:cxn>
                    <a:cxn ang="0">
                      <a:pos x="362" y="61"/>
                    </a:cxn>
                    <a:cxn ang="0">
                      <a:pos x="311" y="100"/>
                    </a:cxn>
                    <a:cxn ang="0">
                      <a:pos x="311" y="100"/>
                    </a:cxn>
                    <a:cxn ang="0">
                      <a:pos x="36" y="222"/>
                    </a:cxn>
                  </a:cxnLst>
                  <a:rect l="0" t="0" r="r" b="b"/>
                  <a:pathLst>
                    <a:path w="362" h="222">
                      <a:moveTo>
                        <a:pt x="36" y="222"/>
                      </a:moveTo>
                      <a:cubicBezTo>
                        <a:pt x="34" y="222"/>
                        <a:pt x="34" y="222"/>
                        <a:pt x="34" y="222"/>
                      </a:cubicBezTo>
                      <a:cubicBezTo>
                        <a:pt x="33" y="220"/>
                        <a:pt x="33" y="220"/>
                        <a:pt x="33" y="220"/>
                      </a:cubicBezTo>
                      <a:cubicBezTo>
                        <a:pt x="0" y="104"/>
                        <a:pt x="27" y="2"/>
                        <a:pt x="27" y="2"/>
                      </a:cubicBezTo>
                      <a:cubicBezTo>
                        <a:pt x="28" y="2"/>
                        <a:pt x="28" y="2"/>
                        <a:pt x="28" y="2"/>
                      </a:cubicBezTo>
                      <a:cubicBezTo>
                        <a:pt x="28" y="2"/>
                        <a:pt x="28" y="2"/>
                        <a:pt x="28" y="2"/>
                      </a:cubicBezTo>
                      <a:cubicBezTo>
                        <a:pt x="32" y="0"/>
                        <a:pt x="32" y="0"/>
                        <a:pt x="32" y="0"/>
                      </a:cubicBezTo>
                      <a:cubicBezTo>
                        <a:pt x="32" y="0"/>
                        <a:pt x="25" y="27"/>
                        <a:pt x="22" y="67"/>
                      </a:cubicBezTo>
                      <a:cubicBezTo>
                        <a:pt x="22" y="67"/>
                        <a:pt x="22" y="67"/>
                        <a:pt x="22" y="67"/>
                      </a:cubicBezTo>
                      <a:cubicBezTo>
                        <a:pt x="19" y="107"/>
                        <a:pt x="21" y="160"/>
                        <a:pt x="36" y="217"/>
                      </a:cubicBezTo>
                      <a:cubicBezTo>
                        <a:pt x="36" y="217"/>
                        <a:pt x="36" y="217"/>
                        <a:pt x="36" y="217"/>
                      </a:cubicBezTo>
                      <a:cubicBezTo>
                        <a:pt x="45" y="215"/>
                        <a:pt x="82" y="203"/>
                        <a:pt x="130" y="184"/>
                      </a:cubicBezTo>
                      <a:cubicBezTo>
                        <a:pt x="130" y="184"/>
                        <a:pt x="130" y="184"/>
                        <a:pt x="130" y="184"/>
                      </a:cubicBezTo>
                      <a:cubicBezTo>
                        <a:pt x="184" y="163"/>
                        <a:pt x="253" y="133"/>
                        <a:pt x="309" y="97"/>
                      </a:cubicBezTo>
                      <a:cubicBezTo>
                        <a:pt x="309" y="97"/>
                        <a:pt x="309" y="97"/>
                        <a:pt x="309" y="97"/>
                      </a:cubicBezTo>
                      <a:cubicBezTo>
                        <a:pt x="328" y="84"/>
                        <a:pt x="346" y="71"/>
                        <a:pt x="361" y="57"/>
                      </a:cubicBezTo>
                      <a:cubicBezTo>
                        <a:pt x="361" y="57"/>
                        <a:pt x="361" y="57"/>
                        <a:pt x="361" y="57"/>
                      </a:cubicBezTo>
                      <a:cubicBezTo>
                        <a:pt x="362" y="61"/>
                        <a:pt x="362" y="61"/>
                        <a:pt x="362" y="61"/>
                      </a:cubicBezTo>
                      <a:cubicBezTo>
                        <a:pt x="347" y="75"/>
                        <a:pt x="330" y="87"/>
                        <a:pt x="311" y="100"/>
                      </a:cubicBezTo>
                      <a:cubicBezTo>
                        <a:pt x="311" y="100"/>
                        <a:pt x="311" y="100"/>
                        <a:pt x="311" y="100"/>
                      </a:cubicBezTo>
                      <a:cubicBezTo>
                        <a:pt x="199" y="173"/>
                        <a:pt x="36" y="221"/>
                        <a:pt x="36" y="222"/>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70" name="Freeform 10"/>
                <xdr:cNvSpPr>
                  <a:spLocks/>
                </xdr:cNvSpPr>
              </xdr:nvSpPr>
              <xdr:spPr bwMode="auto">
                <a:xfrm>
                  <a:off x="7555350" y="3539769"/>
                  <a:ext cx="676338" cy="454932"/>
                </a:xfrm>
                <a:custGeom>
                  <a:avLst/>
                  <a:gdLst/>
                  <a:ahLst/>
                  <a:cxnLst>
                    <a:cxn ang="0">
                      <a:pos x="65" y="349"/>
                    </a:cxn>
                    <a:cxn ang="0">
                      <a:pos x="63" y="349"/>
                    </a:cxn>
                    <a:cxn ang="0">
                      <a:pos x="63" y="348"/>
                    </a:cxn>
                    <a:cxn ang="0">
                      <a:pos x="0" y="3"/>
                    </a:cxn>
                    <a:cxn ang="0">
                      <a:pos x="0" y="3"/>
                    </a:cxn>
                    <a:cxn ang="0">
                      <a:pos x="0" y="3"/>
                    </a:cxn>
                    <a:cxn ang="0">
                      <a:pos x="4" y="0"/>
                    </a:cxn>
                    <a:cxn ang="0">
                      <a:pos x="6" y="43"/>
                    </a:cxn>
                    <a:cxn ang="0">
                      <a:pos x="6" y="43"/>
                    </a:cxn>
                    <a:cxn ang="0">
                      <a:pos x="13" y="137"/>
                    </a:cxn>
                    <a:cxn ang="0">
                      <a:pos x="13" y="137"/>
                    </a:cxn>
                    <a:cxn ang="0">
                      <a:pos x="65" y="345"/>
                    </a:cxn>
                    <a:cxn ang="0">
                      <a:pos x="65" y="345"/>
                    </a:cxn>
                    <a:cxn ang="0">
                      <a:pos x="185" y="306"/>
                    </a:cxn>
                    <a:cxn ang="0">
                      <a:pos x="185" y="306"/>
                    </a:cxn>
                    <a:cxn ang="0">
                      <a:pos x="439" y="181"/>
                    </a:cxn>
                    <a:cxn ang="0">
                      <a:pos x="439" y="181"/>
                    </a:cxn>
                    <a:cxn ang="0">
                      <a:pos x="548" y="97"/>
                    </a:cxn>
                    <a:cxn ang="0">
                      <a:pos x="548" y="97"/>
                    </a:cxn>
                    <a:cxn ang="0">
                      <a:pos x="548" y="101"/>
                    </a:cxn>
                    <a:cxn ang="0">
                      <a:pos x="441" y="184"/>
                    </a:cxn>
                    <a:cxn ang="0">
                      <a:pos x="441" y="184"/>
                    </a:cxn>
                    <a:cxn ang="0">
                      <a:pos x="65" y="349"/>
                    </a:cxn>
                  </a:cxnLst>
                  <a:rect l="0" t="0" r="r" b="b"/>
                  <a:pathLst>
                    <a:path w="548" h="349">
                      <a:moveTo>
                        <a:pt x="65" y="349"/>
                      </a:moveTo>
                      <a:cubicBezTo>
                        <a:pt x="63" y="349"/>
                        <a:pt x="63" y="349"/>
                        <a:pt x="63" y="349"/>
                      </a:cubicBezTo>
                      <a:cubicBezTo>
                        <a:pt x="63" y="348"/>
                        <a:pt x="63" y="348"/>
                        <a:pt x="63" y="348"/>
                      </a:cubicBezTo>
                      <a:cubicBezTo>
                        <a:pt x="5" y="245"/>
                        <a:pt x="0" y="4"/>
                        <a:pt x="0" y="3"/>
                      </a:cubicBezTo>
                      <a:cubicBezTo>
                        <a:pt x="0" y="3"/>
                        <a:pt x="0" y="3"/>
                        <a:pt x="0" y="3"/>
                      </a:cubicBezTo>
                      <a:cubicBezTo>
                        <a:pt x="0" y="3"/>
                        <a:pt x="0" y="3"/>
                        <a:pt x="0" y="3"/>
                      </a:cubicBezTo>
                      <a:cubicBezTo>
                        <a:pt x="4" y="0"/>
                        <a:pt x="4" y="0"/>
                        <a:pt x="4" y="0"/>
                      </a:cubicBezTo>
                      <a:cubicBezTo>
                        <a:pt x="4" y="0"/>
                        <a:pt x="4" y="19"/>
                        <a:pt x="6" y="43"/>
                      </a:cubicBezTo>
                      <a:cubicBezTo>
                        <a:pt x="6" y="43"/>
                        <a:pt x="6" y="43"/>
                        <a:pt x="6" y="43"/>
                      </a:cubicBezTo>
                      <a:cubicBezTo>
                        <a:pt x="7" y="67"/>
                        <a:pt x="9" y="101"/>
                        <a:pt x="13" y="137"/>
                      </a:cubicBezTo>
                      <a:cubicBezTo>
                        <a:pt x="13" y="137"/>
                        <a:pt x="13" y="137"/>
                        <a:pt x="13" y="137"/>
                      </a:cubicBezTo>
                      <a:cubicBezTo>
                        <a:pt x="22" y="209"/>
                        <a:pt x="37" y="294"/>
                        <a:pt x="65" y="345"/>
                      </a:cubicBezTo>
                      <a:cubicBezTo>
                        <a:pt x="65" y="345"/>
                        <a:pt x="65" y="345"/>
                        <a:pt x="65" y="345"/>
                      </a:cubicBezTo>
                      <a:cubicBezTo>
                        <a:pt x="74" y="342"/>
                        <a:pt x="120" y="330"/>
                        <a:pt x="185" y="306"/>
                      </a:cubicBezTo>
                      <a:cubicBezTo>
                        <a:pt x="185" y="306"/>
                        <a:pt x="185" y="306"/>
                        <a:pt x="185" y="306"/>
                      </a:cubicBezTo>
                      <a:cubicBezTo>
                        <a:pt x="257" y="279"/>
                        <a:pt x="351" y="238"/>
                        <a:pt x="439" y="181"/>
                      </a:cubicBezTo>
                      <a:cubicBezTo>
                        <a:pt x="439" y="181"/>
                        <a:pt x="439" y="181"/>
                        <a:pt x="439" y="181"/>
                      </a:cubicBezTo>
                      <a:cubicBezTo>
                        <a:pt x="477" y="156"/>
                        <a:pt x="514" y="128"/>
                        <a:pt x="548" y="97"/>
                      </a:cubicBezTo>
                      <a:cubicBezTo>
                        <a:pt x="548" y="97"/>
                        <a:pt x="548" y="97"/>
                        <a:pt x="548" y="97"/>
                      </a:cubicBezTo>
                      <a:cubicBezTo>
                        <a:pt x="548" y="101"/>
                        <a:pt x="548" y="101"/>
                        <a:pt x="548" y="101"/>
                      </a:cubicBezTo>
                      <a:cubicBezTo>
                        <a:pt x="514" y="133"/>
                        <a:pt x="479" y="159"/>
                        <a:pt x="441" y="184"/>
                      </a:cubicBezTo>
                      <a:cubicBezTo>
                        <a:pt x="441" y="184"/>
                        <a:pt x="441" y="184"/>
                        <a:pt x="441" y="184"/>
                      </a:cubicBezTo>
                      <a:cubicBezTo>
                        <a:pt x="264" y="299"/>
                        <a:pt x="65" y="349"/>
                        <a:pt x="65" y="349"/>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71" name="Freeform 11"/>
                <xdr:cNvSpPr>
                  <a:spLocks/>
                </xdr:cNvSpPr>
              </xdr:nvSpPr>
              <xdr:spPr bwMode="auto">
                <a:xfrm>
                  <a:off x="7383092" y="3691909"/>
                  <a:ext cx="929964" cy="535214"/>
                </a:xfrm>
                <a:custGeom>
                  <a:avLst/>
                  <a:gdLst/>
                  <a:ahLst/>
                  <a:cxnLst>
                    <a:cxn ang="0">
                      <a:pos x="149" y="421"/>
                    </a:cxn>
                    <a:cxn ang="0">
                      <a:pos x="148" y="422"/>
                    </a:cxn>
                    <a:cxn ang="0">
                      <a:pos x="147" y="421"/>
                    </a:cxn>
                    <a:cxn ang="0">
                      <a:pos x="144" y="416"/>
                    </a:cxn>
                    <a:cxn ang="0">
                      <a:pos x="144" y="416"/>
                    </a:cxn>
                    <a:cxn ang="0">
                      <a:pos x="0" y="4"/>
                    </a:cxn>
                    <a:cxn ang="0">
                      <a:pos x="1" y="4"/>
                    </a:cxn>
                    <a:cxn ang="0">
                      <a:pos x="3" y="0"/>
                    </a:cxn>
                    <a:cxn ang="0">
                      <a:pos x="15" y="49"/>
                    </a:cxn>
                    <a:cxn ang="0">
                      <a:pos x="15" y="49"/>
                    </a:cxn>
                    <a:cxn ang="0">
                      <a:pos x="44" y="160"/>
                    </a:cxn>
                    <a:cxn ang="0">
                      <a:pos x="44" y="160"/>
                    </a:cxn>
                    <a:cxn ang="0">
                      <a:pos x="147" y="414"/>
                    </a:cxn>
                    <a:cxn ang="0">
                      <a:pos x="147" y="414"/>
                    </a:cxn>
                    <a:cxn ang="0">
                      <a:pos x="149" y="417"/>
                    </a:cxn>
                    <a:cxn ang="0">
                      <a:pos x="149" y="417"/>
                    </a:cxn>
                    <a:cxn ang="0">
                      <a:pos x="184" y="408"/>
                    </a:cxn>
                    <a:cxn ang="0">
                      <a:pos x="184" y="408"/>
                    </a:cxn>
                    <a:cxn ang="0">
                      <a:pos x="279" y="376"/>
                    </a:cxn>
                    <a:cxn ang="0">
                      <a:pos x="279" y="376"/>
                    </a:cxn>
                    <a:cxn ang="0">
                      <a:pos x="565" y="233"/>
                    </a:cxn>
                    <a:cxn ang="0">
                      <a:pos x="565" y="233"/>
                    </a:cxn>
                    <a:cxn ang="0">
                      <a:pos x="750" y="84"/>
                    </a:cxn>
                    <a:cxn ang="0">
                      <a:pos x="750" y="84"/>
                    </a:cxn>
                    <a:cxn ang="0">
                      <a:pos x="750" y="88"/>
                    </a:cxn>
                    <a:cxn ang="0">
                      <a:pos x="567" y="237"/>
                    </a:cxn>
                    <a:cxn ang="0">
                      <a:pos x="567" y="237"/>
                    </a:cxn>
                    <a:cxn ang="0">
                      <a:pos x="149" y="421"/>
                    </a:cxn>
                  </a:cxnLst>
                  <a:rect l="0" t="0" r="r" b="b"/>
                  <a:pathLst>
                    <a:path w="750" h="422">
                      <a:moveTo>
                        <a:pt x="149" y="421"/>
                      </a:moveTo>
                      <a:cubicBezTo>
                        <a:pt x="148" y="422"/>
                        <a:pt x="148" y="422"/>
                        <a:pt x="148" y="422"/>
                      </a:cubicBezTo>
                      <a:cubicBezTo>
                        <a:pt x="147" y="421"/>
                        <a:pt x="147" y="421"/>
                        <a:pt x="147" y="421"/>
                      </a:cubicBezTo>
                      <a:cubicBezTo>
                        <a:pt x="146" y="419"/>
                        <a:pt x="145" y="418"/>
                        <a:pt x="144" y="416"/>
                      </a:cubicBezTo>
                      <a:cubicBezTo>
                        <a:pt x="144" y="416"/>
                        <a:pt x="144" y="416"/>
                        <a:pt x="144" y="416"/>
                      </a:cubicBezTo>
                      <a:cubicBezTo>
                        <a:pt x="58" y="284"/>
                        <a:pt x="0" y="4"/>
                        <a:pt x="0" y="4"/>
                      </a:cubicBezTo>
                      <a:cubicBezTo>
                        <a:pt x="1" y="4"/>
                        <a:pt x="1" y="4"/>
                        <a:pt x="1" y="4"/>
                      </a:cubicBezTo>
                      <a:cubicBezTo>
                        <a:pt x="3" y="0"/>
                        <a:pt x="3" y="0"/>
                        <a:pt x="3" y="0"/>
                      </a:cubicBezTo>
                      <a:cubicBezTo>
                        <a:pt x="3" y="0"/>
                        <a:pt x="8" y="21"/>
                        <a:pt x="15" y="49"/>
                      </a:cubicBezTo>
                      <a:cubicBezTo>
                        <a:pt x="15" y="49"/>
                        <a:pt x="15" y="49"/>
                        <a:pt x="15" y="49"/>
                      </a:cubicBezTo>
                      <a:cubicBezTo>
                        <a:pt x="21" y="78"/>
                        <a:pt x="31" y="117"/>
                        <a:pt x="44" y="160"/>
                      </a:cubicBezTo>
                      <a:cubicBezTo>
                        <a:pt x="44" y="160"/>
                        <a:pt x="44" y="160"/>
                        <a:pt x="44" y="160"/>
                      </a:cubicBezTo>
                      <a:cubicBezTo>
                        <a:pt x="69" y="246"/>
                        <a:pt x="105" y="349"/>
                        <a:pt x="147" y="414"/>
                      </a:cubicBezTo>
                      <a:cubicBezTo>
                        <a:pt x="147" y="414"/>
                        <a:pt x="147" y="414"/>
                        <a:pt x="147" y="414"/>
                      </a:cubicBezTo>
                      <a:cubicBezTo>
                        <a:pt x="148" y="415"/>
                        <a:pt x="149" y="416"/>
                        <a:pt x="149" y="417"/>
                      </a:cubicBezTo>
                      <a:cubicBezTo>
                        <a:pt x="149" y="417"/>
                        <a:pt x="149" y="417"/>
                        <a:pt x="149" y="417"/>
                      </a:cubicBezTo>
                      <a:cubicBezTo>
                        <a:pt x="153" y="416"/>
                        <a:pt x="165" y="413"/>
                        <a:pt x="184" y="408"/>
                      </a:cubicBezTo>
                      <a:cubicBezTo>
                        <a:pt x="184" y="408"/>
                        <a:pt x="184" y="408"/>
                        <a:pt x="184" y="408"/>
                      </a:cubicBezTo>
                      <a:cubicBezTo>
                        <a:pt x="207" y="401"/>
                        <a:pt x="240" y="391"/>
                        <a:pt x="279" y="376"/>
                      </a:cubicBezTo>
                      <a:cubicBezTo>
                        <a:pt x="279" y="376"/>
                        <a:pt x="279" y="376"/>
                        <a:pt x="279" y="376"/>
                      </a:cubicBezTo>
                      <a:cubicBezTo>
                        <a:pt x="357" y="347"/>
                        <a:pt x="461" y="301"/>
                        <a:pt x="565" y="233"/>
                      </a:cubicBezTo>
                      <a:cubicBezTo>
                        <a:pt x="565" y="233"/>
                        <a:pt x="565" y="233"/>
                        <a:pt x="565" y="233"/>
                      </a:cubicBezTo>
                      <a:cubicBezTo>
                        <a:pt x="628" y="192"/>
                        <a:pt x="693" y="142"/>
                        <a:pt x="750" y="84"/>
                      </a:cubicBezTo>
                      <a:cubicBezTo>
                        <a:pt x="750" y="84"/>
                        <a:pt x="750" y="84"/>
                        <a:pt x="750" y="84"/>
                      </a:cubicBezTo>
                      <a:cubicBezTo>
                        <a:pt x="750" y="88"/>
                        <a:pt x="750" y="88"/>
                        <a:pt x="750" y="88"/>
                      </a:cubicBezTo>
                      <a:cubicBezTo>
                        <a:pt x="693" y="147"/>
                        <a:pt x="630" y="195"/>
                        <a:pt x="567" y="237"/>
                      </a:cubicBezTo>
                      <a:cubicBezTo>
                        <a:pt x="567" y="237"/>
                        <a:pt x="567" y="237"/>
                        <a:pt x="567" y="237"/>
                      </a:cubicBezTo>
                      <a:cubicBezTo>
                        <a:pt x="359" y="372"/>
                        <a:pt x="149" y="421"/>
                        <a:pt x="149" y="421"/>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sp macro="" textlink="">
              <xdr:nvSpPr>
                <xdr:cNvPr id="172" name="Freeform 12"/>
                <xdr:cNvSpPr>
                  <a:spLocks/>
                </xdr:cNvSpPr>
              </xdr:nvSpPr>
              <xdr:spPr bwMode="auto">
                <a:xfrm>
                  <a:off x="7186380" y="4075910"/>
                  <a:ext cx="1014506" cy="588736"/>
                </a:xfrm>
                <a:custGeom>
                  <a:avLst/>
                  <a:gdLst/>
                  <a:ahLst/>
                  <a:cxnLst>
                    <a:cxn ang="0">
                      <a:pos x="175" y="473"/>
                    </a:cxn>
                    <a:cxn ang="0">
                      <a:pos x="174" y="473"/>
                    </a:cxn>
                    <a:cxn ang="0">
                      <a:pos x="173" y="473"/>
                    </a:cxn>
                    <a:cxn ang="0">
                      <a:pos x="143" y="429"/>
                    </a:cxn>
                    <a:cxn ang="0">
                      <a:pos x="143" y="429"/>
                    </a:cxn>
                    <a:cxn ang="0">
                      <a:pos x="9" y="6"/>
                    </a:cxn>
                    <a:cxn ang="0">
                      <a:pos x="9" y="6"/>
                    </a:cxn>
                    <a:cxn ang="0">
                      <a:pos x="9" y="6"/>
                    </a:cxn>
                    <a:cxn ang="0">
                      <a:pos x="11" y="0"/>
                    </a:cxn>
                    <a:cxn ang="0">
                      <a:pos x="13" y="39"/>
                    </a:cxn>
                    <a:cxn ang="0">
                      <a:pos x="13" y="39"/>
                    </a:cxn>
                    <a:cxn ang="0">
                      <a:pos x="26" y="134"/>
                    </a:cxn>
                    <a:cxn ang="0">
                      <a:pos x="26" y="134"/>
                    </a:cxn>
                    <a:cxn ang="0">
                      <a:pos x="146" y="427"/>
                    </a:cxn>
                    <a:cxn ang="0">
                      <a:pos x="146" y="427"/>
                    </a:cxn>
                    <a:cxn ang="0">
                      <a:pos x="175" y="469"/>
                    </a:cxn>
                    <a:cxn ang="0">
                      <a:pos x="175" y="469"/>
                    </a:cxn>
                    <a:cxn ang="0">
                      <a:pos x="206" y="465"/>
                    </a:cxn>
                    <a:cxn ang="0">
                      <a:pos x="206" y="465"/>
                    </a:cxn>
                    <a:cxn ang="0">
                      <a:pos x="296" y="441"/>
                    </a:cxn>
                    <a:cxn ang="0">
                      <a:pos x="296" y="441"/>
                    </a:cxn>
                    <a:cxn ang="0">
                      <a:pos x="618" y="282"/>
                    </a:cxn>
                    <a:cxn ang="0">
                      <a:pos x="618" y="282"/>
                    </a:cxn>
                    <a:cxn ang="0">
                      <a:pos x="822" y="130"/>
                    </a:cxn>
                    <a:cxn ang="0">
                      <a:pos x="822" y="130"/>
                    </a:cxn>
                    <a:cxn ang="0">
                      <a:pos x="820" y="134"/>
                    </a:cxn>
                    <a:cxn ang="0">
                      <a:pos x="620" y="285"/>
                    </a:cxn>
                    <a:cxn ang="0">
                      <a:pos x="620" y="285"/>
                    </a:cxn>
                    <a:cxn ang="0">
                      <a:pos x="175" y="473"/>
                    </a:cxn>
                  </a:cxnLst>
                  <a:rect l="0" t="0" r="r" b="b"/>
                  <a:pathLst>
                    <a:path w="822" h="473">
                      <a:moveTo>
                        <a:pt x="175" y="473"/>
                      </a:moveTo>
                      <a:cubicBezTo>
                        <a:pt x="174" y="473"/>
                        <a:pt x="174" y="473"/>
                        <a:pt x="174" y="473"/>
                      </a:cubicBezTo>
                      <a:cubicBezTo>
                        <a:pt x="173" y="473"/>
                        <a:pt x="173" y="473"/>
                        <a:pt x="173" y="473"/>
                      </a:cubicBezTo>
                      <a:cubicBezTo>
                        <a:pt x="162" y="458"/>
                        <a:pt x="152" y="444"/>
                        <a:pt x="143" y="429"/>
                      </a:cubicBezTo>
                      <a:cubicBezTo>
                        <a:pt x="143" y="429"/>
                        <a:pt x="143" y="429"/>
                        <a:pt x="143" y="429"/>
                      </a:cubicBezTo>
                      <a:cubicBezTo>
                        <a:pt x="0" y="210"/>
                        <a:pt x="9" y="6"/>
                        <a:pt x="9" y="6"/>
                      </a:cubicBezTo>
                      <a:cubicBezTo>
                        <a:pt x="9" y="6"/>
                        <a:pt x="9" y="6"/>
                        <a:pt x="9" y="6"/>
                      </a:cubicBezTo>
                      <a:cubicBezTo>
                        <a:pt x="9" y="6"/>
                        <a:pt x="9" y="6"/>
                        <a:pt x="9" y="6"/>
                      </a:cubicBezTo>
                      <a:cubicBezTo>
                        <a:pt x="11" y="0"/>
                        <a:pt x="11" y="0"/>
                        <a:pt x="11" y="0"/>
                      </a:cubicBezTo>
                      <a:cubicBezTo>
                        <a:pt x="11" y="0"/>
                        <a:pt x="11" y="17"/>
                        <a:pt x="13" y="39"/>
                      </a:cubicBezTo>
                      <a:cubicBezTo>
                        <a:pt x="13" y="39"/>
                        <a:pt x="13" y="39"/>
                        <a:pt x="13" y="39"/>
                      </a:cubicBezTo>
                      <a:cubicBezTo>
                        <a:pt x="14" y="62"/>
                        <a:pt x="18" y="95"/>
                        <a:pt x="26" y="134"/>
                      </a:cubicBezTo>
                      <a:cubicBezTo>
                        <a:pt x="26" y="134"/>
                        <a:pt x="26" y="134"/>
                        <a:pt x="26" y="134"/>
                      </a:cubicBezTo>
                      <a:cubicBezTo>
                        <a:pt x="41" y="212"/>
                        <a:pt x="75" y="318"/>
                        <a:pt x="146" y="427"/>
                      </a:cubicBezTo>
                      <a:cubicBezTo>
                        <a:pt x="146" y="427"/>
                        <a:pt x="146" y="427"/>
                        <a:pt x="146" y="427"/>
                      </a:cubicBezTo>
                      <a:cubicBezTo>
                        <a:pt x="155" y="441"/>
                        <a:pt x="165" y="455"/>
                        <a:pt x="175" y="469"/>
                      </a:cubicBezTo>
                      <a:cubicBezTo>
                        <a:pt x="175" y="469"/>
                        <a:pt x="175" y="469"/>
                        <a:pt x="175" y="469"/>
                      </a:cubicBezTo>
                      <a:cubicBezTo>
                        <a:pt x="179" y="469"/>
                        <a:pt x="189" y="468"/>
                        <a:pt x="206" y="465"/>
                      </a:cubicBezTo>
                      <a:cubicBezTo>
                        <a:pt x="206" y="465"/>
                        <a:pt x="206" y="465"/>
                        <a:pt x="206" y="465"/>
                      </a:cubicBezTo>
                      <a:cubicBezTo>
                        <a:pt x="227" y="461"/>
                        <a:pt x="257" y="454"/>
                        <a:pt x="296" y="441"/>
                      </a:cubicBezTo>
                      <a:cubicBezTo>
                        <a:pt x="296" y="441"/>
                        <a:pt x="296" y="441"/>
                        <a:pt x="296" y="441"/>
                      </a:cubicBezTo>
                      <a:cubicBezTo>
                        <a:pt x="373" y="416"/>
                        <a:pt x="484" y="369"/>
                        <a:pt x="618" y="282"/>
                      </a:cubicBezTo>
                      <a:cubicBezTo>
                        <a:pt x="618" y="282"/>
                        <a:pt x="618" y="282"/>
                        <a:pt x="618" y="282"/>
                      </a:cubicBezTo>
                      <a:cubicBezTo>
                        <a:pt x="681" y="241"/>
                        <a:pt x="750" y="190"/>
                        <a:pt x="822" y="130"/>
                      </a:cubicBezTo>
                      <a:cubicBezTo>
                        <a:pt x="822" y="130"/>
                        <a:pt x="822" y="130"/>
                        <a:pt x="822" y="130"/>
                      </a:cubicBezTo>
                      <a:cubicBezTo>
                        <a:pt x="820" y="134"/>
                        <a:pt x="820" y="134"/>
                        <a:pt x="820" y="134"/>
                      </a:cubicBezTo>
                      <a:cubicBezTo>
                        <a:pt x="748" y="195"/>
                        <a:pt x="683" y="244"/>
                        <a:pt x="620" y="285"/>
                      </a:cubicBezTo>
                      <a:cubicBezTo>
                        <a:pt x="620" y="285"/>
                        <a:pt x="620" y="285"/>
                        <a:pt x="620" y="285"/>
                      </a:cubicBezTo>
                      <a:cubicBezTo>
                        <a:pt x="352" y="460"/>
                        <a:pt x="175" y="473"/>
                        <a:pt x="175" y="473"/>
                      </a:cubicBezTo>
                      <a:close/>
                    </a:path>
                  </a:pathLst>
                </a:custGeom>
                <a:grpFill/>
                <a:ln w="9525">
                  <a:noFill/>
                  <a:round/>
                  <a:headEnd/>
                  <a:tailEnd/>
                </a:ln>
                <a:effectLst>
                  <a:outerShdw blurRad="44450" dist="27940" dir="5400000" algn="ctr">
                    <a:srgbClr val="000000">
                      <a:alpha val="32000"/>
                    </a:srgbClr>
                  </a:outerShdw>
                </a:effectLst>
                <a:sp3d>
                  <a:bevelT w="190500" h="38100"/>
                </a:sp3d>
              </xdr:spPr>
              <xdr:txBody>
                <a:bodyPr vert="horz" wrap="square" lIns="91440" tIns="45720" rIns="91440" bIns="45720" numCol="1" anchor="t" anchorCtr="0" compatLnSpc="1">
                  <a:prstTxWarp prst="textNoShape">
                    <a:avLst/>
                  </a:prstTxWarp>
                </a:bodyPr>
                <a:lstStyle/>
                <a:p>
                  <a:endParaRPr lang="fr-FR"/>
                </a:p>
              </xdr:txBody>
            </xdr:sp>
          </xdr:grpSp>
        </xdr:grpSp>
      </xdr:grpSp>
    </xdr:grpSp>
    <xdr:clientData/>
  </xdr:twoCellAnchor>
  <xdr:twoCellAnchor>
    <xdr:from>
      <xdr:col>1</xdr:col>
      <xdr:colOff>496374</xdr:colOff>
      <xdr:row>7</xdr:row>
      <xdr:rowOff>0</xdr:rowOff>
    </xdr:from>
    <xdr:to>
      <xdr:col>4</xdr:col>
      <xdr:colOff>122359</xdr:colOff>
      <xdr:row>12</xdr:row>
      <xdr:rowOff>17145</xdr:rowOff>
    </xdr:to>
    <xdr:sp macro="" textlink="">
      <xdr:nvSpPr>
        <xdr:cNvPr id="180" name="Freeform 193">
          <a:hlinkClick xmlns:r="http://schemas.openxmlformats.org/officeDocument/2006/relationships" r:id="rId7"/>
        </xdr:cNvPr>
        <xdr:cNvSpPr>
          <a:spLocks/>
        </xdr:cNvSpPr>
      </xdr:nvSpPr>
      <xdr:spPr bwMode="auto">
        <a:xfrm rot="19581794">
          <a:off x="1261057" y="1314718"/>
          <a:ext cx="1920034" cy="956230"/>
        </a:xfrm>
        <a:custGeom>
          <a:avLst/>
          <a:gdLst/>
          <a:ahLst/>
          <a:cxnLst>
            <a:cxn ang="0">
              <a:pos x="584" y="146"/>
            </a:cxn>
            <a:cxn ang="0">
              <a:pos x="286" y="7"/>
            </a:cxn>
            <a:cxn ang="0">
              <a:pos x="187" y="25"/>
            </a:cxn>
            <a:cxn ang="0">
              <a:pos x="22" y="149"/>
            </a:cxn>
            <a:cxn ang="0">
              <a:pos x="0" y="185"/>
            </a:cxn>
            <a:cxn ang="0">
              <a:pos x="23" y="222"/>
            </a:cxn>
            <a:cxn ang="0">
              <a:pos x="305" y="364"/>
            </a:cxn>
            <a:cxn ang="0">
              <a:pos x="585" y="222"/>
            </a:cxn>
            <a:cxn ang="0">
              <a:pos x="608" y="185"/>
            </a:cxn>
            <a:cxn ang="0">
              <a:pos x="584" y="146"/>
            </a:cxn>
          </a:cxnLst>
          <a:rect l="0" t="0" r="r" b="b"/>
          <a:pathLst>
            <a:path w="608" h="364">
              <a:moveTo>
                <a:pt x="584" y="146"/>
              </a:moveTo>
              <a:cubicBezTo>
                <a:pt x="520" y="66"/>
                <a:pt x="429" y="0"/>
                <a:pt x="286" y="7"/>
              </a:cubicBezTo>
              <a:cubicBezTo>
                <a:pt x="250" y="9"/>
                <a:pt x="215" y="15"/>
                <a:pt x="187" y="25"/>
              </a:cubicBezTo>
              <a:cubicBezTo>
                <a:pt x="117" y="49"/>
                <a:pt x="63" y="94"/>
                <a:pt x="22" y="149"/>
              </a:cubicBezTo>
              <a:cubicBezTo>
                <a:pt x="15" y="159"/>
                <a:pt x="0" y="177"/>
                <a:pt x="0" y="185"/>
              </a:cubicBezTo>
              <a:cubicBezTo>
                <a:pt x="1" y="195"/>
                <a:pt x="17" y="213"/>
                <a:pt x="23" y="222"/>
              </a:cubicBezTo>
              <a:cubicBezTo>
                <a:pt x="83" y="301"/>
                <a:pt x="172" y="364"/>
                <a:pt x="305" y="364"/>
              </a:cubicBezTo>
              <a:cubicBezTo>
                <a:pt x="436" y="364"/>
                <a:pt x="528" y="300"/>
                <a:pt x="585" y="222"/>
              </a:cubicBezTo>
              <a:cubicBezTo>
                <a:pt x="592" y="212"/>
                <a:pt x="608" y="194"/>
                <a:pt x="608" y="185"/>
              </a:cubicBezTo>
              <a:cubicBezTo>
                <a:pt x="608" y="176"/>
                <a:pt x="592" y="156"/>
                <a:pt x="584" y="146"/>
              </a:cubicBezTo>
              <a:close/>
            </a:path>
          </a:pathLst>
        </a:custGeom>
        <a:solidFill>
          <a:schemeClr val="tx1"/>
        </a:solidFill>
        <a:ln w="952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horz" wrap="square" lIns="91440" tIns="45720" rIns="91440" bIns="45720" numCol="1" anchor="t" anchorCtr="0" compatLnSpc="1">
          <a:prstTxWarp prst="textNoShape">
            <a:avLst/>
          </a:prstTxWarp>
        </a:bodyPr>
        <a:lstStyle/>
        <a:p>
          <a:endParaRPr lang="fr-FR" sz="1100" b="1">
            <a:solidFill>
              <a:schemeClr val="bg1">
                <a:lumMod val="65000"/>
              </a:schemeClr>
            </a:solidFill>
          </a:endParaRPr>
        </a:p>
        <a:p>
          <a:pPr>
            <a:lnSpc>
              <a:spcPts val="1200"/>
            </a:lnSpc>
          </a:pPr>
          <a:endParaRPr lang="fr-FR" sz="1100" b="1">
            <a:solidFill>
              <a:schemeClr val="bg1">
                <a:lumMod val="65000"/>
              </a:schemeClr>
            </a:solidFill>
          </a:endParaRPr>
        </a:p>
        <a:p>
          <a:pPr>
            <a:lnSpc>
              <a:spcPts val="1600"/>
            </a:lnSpc>
          </a:pPr>
          <a:r>
            <a:rPr lang="fr-FR" sz="1100" b="1">
              <a:solidFill>
                <a:schemeClr val="bg1">
                  <a:lumMod val="65000"/>
                </a:schemeClr>
              </a:solidFill>
            </a:rPr>
            <a:t>                     </a:t>
          </a:r>
          <a:r>
            <a:rPr lang="fr-FR" sz="1400" b="1">
              <a:solidFill>
                <a:schemeClr val="bg1">
                  <a:lumMod val="65000"/>
                </a:schemeClr>
              </a:solidFill>
              <a:latin typeface="+mn-lt"/>
            </a:rPr>
            <a:t>APSA 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28</xdr:row>
      <xdr:rowOff>9525</xdr:rowOff>
    </xdr:from>
    <xdr:to>
      <xdr:col>13</xdr:col>
      <xdr:colOff>0</xdr:colOff>
      <xdr:row>44</xdr:row>
      <xdr:rowOff>28575</xdr:rowOff>
    </xdr:to>
    <xdr:graphicFrame macro="">
      <xdr:nvGraphicFramePr>
        <xdr:cNvPr id="210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53</xdr:row>
      <xdr:rowOff>28575</xdr:rowOff>
    </xdr:from>
    <xdr:to>
      <xdr:col>19</xdr:col>
      <xdr:colOff>95250</xdr:colOff>
      <xdr:row>66</xdr:row>
      <xdr:rowOff>190500</xdr:rowOff>
    </xdr:to>
    <xdr:graphicFrame macro="">
      <xdr:nvGraphicFramePr>
        <xdr:cNvPr id="211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9525</xdr:colOff>
      <xdr:row>75</xdr:row>
      <xdr:rowOff>0</xdr:rowOff>
    </xdr:from>
    <xdr:to>
      <xdr:col>19</xdr:col>
      <xdr:colOff>85725</xdr:colOff>
      <xdr:row>88</xdr:row>
      <xdr:rowOff>0</xdr:rowOff>
    </xdr:to>
    <xdr:graphicFrame macro="">
      <xdr:nvGraphicFramePr>
        <xdr:cNvPr id="2111"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9525</xdr:colOff>
      <xdr:row>94</xdr:row>
      <xdr:rowOff>190500</xdr:rowOff>
    </xdr:from>
    <xdr:to>
      <xdr:col>19</xdr:col>
      <xdr:colOff>28575</xdr:colOff>
      <xdr:row>108</xdr:row>
      <xdr:rowOff>190500</xdr:rowOff>
    </xdr:to>
    <xdr:graphicFrame macro="">
      <xdr:nvGraphicFramePr>
        <xdr:cNvPr id="2112"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28575</xdr:colOff>
      <xdr:row>27</xdr:row>
      <xdr:rowOff>180975</xdr:rowOff>
    </xdr:from>
    <xdr:to>
      <xdr:col>12</xdr:col>
      <xdr:colOff>9525</xdr:colOff>
      <xdr:row>44</xdr:row>
      <xdr:rowOff>0</xdr:rowOff>
    </xdr:to>
    <xdr:graphicFrame macro="">
      <xdr:nvGraphicFramePr>
        <xdr:cNvPr id="313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200025</xdr:colOff>
      <xdr:row>51</xdr:row>
      <xdr:rowOff>171450</xdr:rowOff>
    </xdr:from>
    <xdr:to>
      <xdr:col>19</xdr:col>
      <xdr:colOff>38100</xdr:colOff>
      <xdr:row>66</xdr:row>
      <xdr:rowOff>9525</xdr:rowOff>
    </xdr:to>
    <xdr:graphicFrame macro="">
      <xdr:nvGraphicFramePr>
        <xdr:cNvPr id="313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171450</xdr:colOff>
      <xdr:row>75</xdr:row>
      <xdr:rowOff>0</xdr:rowOff>
    </xdr:from>
    <xdr:to>
      <xdr:col>18</xdr:col>
      <xdr:colOff>752475</xdr:colOff>
      <xdr:row>88</xdr:row>
      <xdr:rowOff>9525</xdr:rowOff>
    </xdr:to>
    <xdr:graphicFrame macro="">
      <xdr:nvGraphicFramePr>
        <xdr:cNvPr id="313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200025</xdr:colOff>
      <xdr:row>96</xdr:row>
      <xdr:rowOff>0</xdr:rowOff>
    </xdr:from>
    <xdr:to>
      <xdr:col>19</xdr:col>
      <xdr:colOff>57150</xdr:colOff>
      <xdr:row>109</xdr:row>
      <xdr:rowOff>161925</xdr:rowOff>
    </xdr:to>
    <xdr:graphicFrame macro="">
      <xdr:nvGraphicFramePr>
        <xdr:cNvPr id="3136"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27</xdr:row>
      <xdr:rowOff>180975</xdr:rowOff>
    </xdr:from>
    <xdr:to>
      <xdr:col>12</xdr:col>
      <xdr:colOff>9525</xdr:colOff>
      <xdr:row>44</xdr:row>
      <xdr:rowOff>0</xdr:rowOff>
    </xdr:to>
    <xdr:graphicFrame macro="">
      <xdr:nvGraphicFramePr>
        <xdr:cNvPr id="4157"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200025</xdr:colOff>
      <xdr:row>51</xdr:row>
      <xdr:rowOff>171450</xdr:rowOff>
    </xdr:from>
    <xdr:to>
      <xdr:col>19</xdr:col>
      <xdr:colOff>38100</xdr:colOff>
      <xdr:row>66</xdr:row>
      <xdr:rowOff>9525</xdr:rowOff>
    </xdr:to>
    <xdr:graphicFrame macro="">
      <xdr:nvGraphicFramePr>
        <xdr:cNvPr id="4158"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171450</xdr:colOff>
      <xdr:row>75</xdr:row>
      <xdr:rowOff>0</xdr:rowOff>
    </xdr:from>
    <xdr:to>
      <xdr:col>18</xdr:col>
      <xdr:colOff>752475</xdr:colOff>
      <xdr:row>88</xdr:row>
      <xdr:rowOff>9525</xdr:rowOff>
    </xdr:to>
    <xdr:graphicFrame macro="">
      <xdr:nvGraphicFramePr>
        <xdr:cNvPr id="4159"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200025</xdr:colOff>
      <xdr:row>96</xdr:row>
      <xdr:rowOff>0</xdr:rowOff>
    </xdr:from>
    <xdr:to>
      <xdr:col>19</xdr:col>
      <xdr:colOff>57150</xdr:colOff>
      <xdr:row>109</xdr:row>
      <xdr:rowOff>161925</xdr:rowOff>
    </xdr:to>
    <xdr:graphicFrame macro="">
      <xdr:nvGraphicFramePr>
        <xdr:cNvPr id="4160"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27</xdr:row>
      <xdr:rowOff>180975</xdr:rowOff>
    </xdr:from>
    <xdr:to>
      <xdr:col>12</xdr:col>
      <xdr:colOff>9525</xdr:colOff>
      <xdr:row>44</xdr:row>
      <xdr:rowOff>0</xdr:rowOff>
    </xdr:to>
    <xdr:graphicFrame macro="">
      <xdr:nvGraphicFramePr>
        <xdr:cNvPr id="5181"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200025</xdr:colOff>
      <xdr:row>51</xdr:row>
      <xdr:rowOff>171450</xdr:rowOff>
    </xdr:from>
    <xdr:to>
      <xdr:col>19</xdr:col>
      <xdr:colOff>38100</xdr:colOff>
      <xdr:row>66</xdr:row>
      <xdr:rowOff>9525</xdr:rowOff>
    </xdr:to>
    <xdr:graphicFrame macro="">
      <xdr:nvGraphicFramePr>
        <xdr:cNvPr id="5182"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171450</xdr:colOff>
      <xdr:row>75</xdr:row>
      <xdr:rowOff>0</xdr:rowOff>
    </xdr:from>
    <xdr:to>
      <xdr:col>18</xdr:col>
      <xdr:colOff>752475</xdr:colOff>
      <xdr:row>88</xdr:row>
      <xdr:rowOff>9525</xdr:rowOff>
    </xdr:to>
    <xdr:graphicFrame macro="">
      <xdr:nvGraphicFramePr>
        <xdr:cNvPr id="5183"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200025</xdr:colOff>
      <xdr:row>96</xdr:row>
      <xdr:rowOff>0</xdr:rowOff>
    </xdr:from>
    <xdr:to>
      <xdr:col>19</xdr:col>
      <xdr:colOff>57150</xdr:colOff>
      <xdr:row>109</xdr:row>
      <xdr:rowOff>161925</xdr:rowOff>
    </xdr:to>
    <xdr:graphicFrame macro="">
      <xdr:nvGraphicFramePr>
        <xdr:cNvPr id="5184"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200025</xdr:colOff>
      <xdr:row>51</xdr:row>
      <xdr:rowOff>171450</xdr:rowOff>
    </xdr:from>
    <xdr:to>
      <xdr:col>19</xdr:col>
      <xdr:colOff>38100</xdr:colOff>
      <xdr:row>66</xdr:row>
      <xdr:rowOff>9525</xdr:rowOff>
    </xdr:to>
    <xdr:graphicFrame macro="">
      <xdr:nvGraphicFramePr>
        <xdr:cNvPr id="6205"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171450</xdr:colOff>
      <xdr:row>75</xdr:row>
      <xdr:rowOff>0</xdr:rowOff>
    </xdr:from>
    <xdr:to>
      <xdr:col>18</xdr:col>
      <xdr:colOff>752475</xdr:colOff>
      <xdr:row>88</xdr:row>
      <xdr:rowOff>9525</xdr:rowOff>
    </xdr:to>
    <xdr:graphicFrame macro="">
      <xdr:nvGraphicFramePr>
        <xdr:cNvPr id="6206"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200025</xdr:colOff>
      <xdr:row>96</xdr:row>
      <xdr:rowOff>0</xdr:rowOff>
    </xdr:from>
    <xdr:to>
      <xdr:col>19</xdr:col>
      <xdr:colOff>57150</xdr:colOff>
      <xdr:row>109</xdr:row>
      <xdr:rowOff>161925</xdr:rowOff>
    </xdr:to>
    <xdr:graphicFrame macro="">
      <xdr:nvGraphicFramePr>
        <xdr:cNvPr id="6207"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27</xdr:row>
      <xdr:rowOff>171450</xdr:rowOff>
    </xdr:from>
    <xdr:to>
      <xdr:col>13</xdr:col>
      <xdr:colOff>0</xdr:colOff>
      <xdr:row>44</xdr:row>
      <xdr:rowOff>9525</xdr:rowOff>
    </xdr:to>
    <xdr:graphicFrame macro="">
      <xdr:nvGraphicFramePr>
        <xdr:cNvPr id="620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28575</xdr:colOff>
      <xdr:row>27</xdr:row>
      <xdr:rowOff>180975</xdr:rowOff>
    </xdr:from>
    <xdr:to>
      <xdr:col>12</xdr:col>
      <xdr:colOff>9525</xdr:colOff>
      <xdr:row>44</xdr:row>
      <xdr:rowOff>0</xdr:rowOff>
    </xdr:to>
    <xdr:graphicFrame macro="">
      <xdr:nvGraphicFramePr>
        <xdr:cNvPr id="7229"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200025</xdr:colOff>
      <xdr:row>51</xdr:row>
      <xdr:rowOff>171450</xdr:rowOff>
    </xdr:from>
    <xdr:to>
      <xdr:col>19</xdr:col>
      <xdr:colOff>38100</xdr:colOff>
      <xdr:row>66</xdr:row>
      <xdr:rowOff>9525</xdr:rowOff>
    </xdr:to>
    <xdr:graphicFrame macro="">
      <xdr:nvGraphicFramePr>
        <xdr:cNvPr id="7230"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171450</xdr:colOff>
      <xdr:row>75</xdr:row>
      <xdr:rowOff>0</xdr:rowOff>
    </xdr:from>
    <xdr:to>
      <xdr:col>18</xdr:col>
      <xdr:colOff>752475</xdr:colOff>
      <xdr:row>88</xdr:row>
      <xdr:rowOff>9525</xdr:rowOff>
    </xdr:to>
    <xdr:graphicFrame macro="">
      <xdr:nvGraphicFramePr>
        <xdr:cNvPr id="723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200025</xdr:colOff>
      <xdr:row>96</xdr:row>
      <xdr:rowOff>0</xdr:rowOff>
    </xdr:from>
    <xdr:to>
      <xdr:col>19</xdr:col>
      <xdr:colOff>57150</xdr:colOff>
      <xdr:row>109</xdr:row>
      <xdr:rowOff>161925</xdr:rowOff>
    </xdr:to>
    <xdr:graphicFrame macro="">
      <xdr:nvGraphicFramePr>
        <xdr:cNvPr id="7232"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110" zoomScaleNormal="110" workbookViewId="0">
      <selection activeCell="A51" sqref="A51"/>
    </sheetView>
  </sheetViews>
  <sheetFormatPr baseColWidth="10" defaultRowHeight="15" x14ac:dyDescent="0.25"/>
  <sheetData>
    <row r="1" spans="1:5" ht="15" customHeight="1" x14ac:dyDescent="0.25">
      <c r="A1" s="240" t="s">
        <v>194</v>
      </c>
      <c r="B1" s="241"/>
      <c r="C1" s="241"/>
      <c r="D1" s="241"/>
      <c r="E1" s="242"/>
    </row>
    <row r="2" spans="1:5" x14ac:dyDescent="0.25">
      <c r="A2" s="243"/>
      <c r="B2" s="244"/>
      <c r="C2" s="244"/>
      <c r="D2" s="244"/>
      <c r="E2" s="245"/>
    </row>
    <row r="3" spans="1:5" x14ac:dyDescent="0.25">
      <c r="A3" s="243"/>
      <c r="B3" s="244"/>
      <c r="C3" s="244"/>
      <c r="D3" s="244"/>
      <c r="E3" s="245"/>
    </row>
    <row r="4" spans="1:5" x14ac:dyDescent="0.25">
      <c r="A4" s="243"/>
      <c r="B4" s="244"/>
      <c r="C4" s="244"/>
      <c r="D4" s="244"/>
      <c r="E4" s="245"/>
    </row>
    <row r="5" spans="1:5" x14ac:dyDescent="0.25">
      <c r="A5" s="243"/>
      <c r="B5" s="244"/>
      <c r="C5" s="244"/>
      <c r="D5" s="244"/>
      <c r="E5" s="245"/>
    </row>
    <row r="6" spans="1:5" x14ac:dyDescent="0.25">
      <c r="A6" s="243"/>
      <c r="B6" s="244"/>
      <c r="C6" s="244"/>
      <c r="D6" s="244"/>
      <c r="E6" s="245"/>
    </row>
    <row r="7" spans="1:5" x14ac:dyDescent="0.25">
      <c r="A7" s="243"/>
      <c r="B7" s="244"/>
      <c r="C7" s="244"/>
      <c r="D7" s="244"/>
      <c r="E7" s="245"/>
    </row>
    <row r="8" spans="1:5" x14ac:dyDescent="0.25">
      <c r="A8" s="243"/>
      <c r="B8" s="244"/>
      <c r="C8" s="244"/>
      <c r="D8" s="244"/>
      <c r="E8" s="245"/>
    </row>
    <row r="9" spans="1:5" x14ac:dyDescent="0.25">
      <c r="A9" s="243"/>
      <c r="B9" s="244"/>
      <c r="C9" s="244"/>
      <c r="D9" s="244"/>
      <c r="E9" s="245"/>
    </row>
    <row r="10" spans="1:5" x14ac:dyDescent="0.25">
      <c r="A10" s="243"/>
      <c r="B10" s="244"/>
      <c r="C10" s="244"/>
      <c r="D10" s="244"/>
      <c r="E10" s="245"/>
    </row>
    <row r="11" spans="1:5" x14ac:dyDescent="0.25">
      <c r="A11" s="243"/>
      <c r="B11" s="244"/>
      <c r="C11" s="244"/>
      <c r="D11" s="244"/>
      <c r="E11" s="245"/>
    </row>
    <row r="12" spans="1:5" x14ac:dyDescent="0.25">
      <c r="A12" s="243"/>
      <c r="B12" s="244"/>
      <c r="C12" s="244"/>
      <c r="D12" s="244"/>
      <c r="E12" s="245"/>
    </row>
    <row r="13" spans="1:5" x14ac:dyDescent="0.25">
      <c r="A13" s="243"/>
      <c r="B13" s="244"/>
      <c r="C13" s="244"/>
      <c r="D13" s="244"/>
      <c r="E13" s="245"/>
    </row>
    <row r="14" spans="1:5" x14ac:dyDescent="0.25">
      <c r="A14" s="243"/>
      <c r="B14" s="244"/>
      <c r="C14" s="244"/>
      <c r="D14" s="244"/>
      <c r="E14" s="245"/>
    </row>
    <row r="15" spans="1:5" x14ac:dyDescent="0.25">
      <c r="A15" s="243"/>
      <c r="B15" s="244"/>
      <c r="C15" s="244"/>
      <c r="D15" s="244"/>
      <c r="E15" s="245"/>
    </row>
    <row r="16" spans="1:5" ht="15.75" thickBot="1" x14ac:dyDescent="0.3">
      <c r="A16" s="246"/>
      <c r="B16" s="247"/>
      <c r="C16" s="247"/>
      <c r="D16" s="247"/>
      <c r="E16" s="248"/>
    </row>
    <row r="17" spans="1:10" x14ac:dyDescent="0.25">
      <c r="A17" s="181" t="s">
        <v>195</v>
      </c>
      <c r="B17" s="182"/>
      <c r="C17" s="182"/>
      <c r="D17" s="182"/>
      <c r="E17" s="182"/>
      <c r="F17" s="182"/>
      <c r="G17" s="182"/>
      <c r="H17" s="182"/>
      <c r="I17" s="182"/>
      <c r="J17" s="182"/>
    </row>
    <row r="18" spans="1:10" x14ac:dyDescent="0.25">
      <c r="A18" s="182"/>
      <c r="B18" s="182"/>
      <c r="C18" s="182"/>
      <c r="D18" s="182"/>
      <c r="E18" s="182"/>
      <c r="F18" s="182"/>
      <c r="G18" s="182"/>
      <c r="H18" s="182"/>
      <c r="I18" s="182"/>
      <c r="J18" s="182"/>
    </row>
    <row r="19" spans="1:10" x14ac:dyDescent="0.25">
      <c r="A19" s="182"/>
      <c r="B19" s="182"/>
      <c r="C19" s="182"/>
      <c r="D19" s="182"/>
      <c r="E19" s="182"/>
      <c r="F19" s="182"/>
      <c r="G19" s="182"/>
      <c r="H19" s="182"/>
      <c r="I19" s="182"/>
      <c r="J19" s="182"/>
    </row>
    <row r="20" spans="1:10" x14ac:dyDescent="0.25">
      <c r="A20" s="182"/>
      <c r="B20" s="182"/>
      <c r="C20" s="182"/>
      <c r="D20" s="182"/>
      <c r="E20" s="182"/>
      <c r="F20" s="182"/>
      <c r="G20" s="182"/>
      <c r="H20" s="182"/>
      <c r="I20" s="182"/>
      <c r="J20" s="182"/>
    </row>
    <row r="21" spans="1:10" x14ac:dyDescent="0.25">
      <c r="A21" s="182"/>
      <c r="B21" s="182"/>
      <c r="C21" s="182"/>
      <c r="D21" s="182"/>
      <c r="E21" s="182"/>
      <c r="F21" s="182"/>
      <c r="G21" s="182"/>
      <c r="H21" s="182"/>
      <c r="I21" s="182"/>
      <c r="J21" s="182"/>
    </row>
    <row r="22" spans="1:10" x14ac:dyDescent="0.25">
      <c r="A22" s="182"/>
      <c r="B22" s="182"/>
      <c r="C22" s="182"/>
      <c r="D22" s="182"/>
      <c r="E22" s="182"/>
      <c r="F22" s="182"/>
      <c r="G22" s="182"/>
      <c r="H22" s="182"/>
      <c r="I22" s="182"/>
      <c r="J22" s="182"/>
    </row>
    <row r="23" spans="1:10" x14ac:dyDescent="0.25">
      <c r="A23" s="182"/>
      <c r="B23" s="182"/>
      <c r="C23" s="182"/>
      <c r="D23" s="182"/>
      <c r="E23" s="182"/>
      <c r="F23" s="182"/>
      <c r="G23" s="182"/>
      <c r="H23" s="182"/>
      <c r="I23" s="182"/>
      <c r="J23" s="182"/>
    </row>
    <row r="24" spans="1:10" x14ac:dyDescent="0.25">
      <c r="A24" s="182"/>
      <c r="B24" s="182"/>
      <c r="C24" s="182"/>
      <c r="D24" s="182"/>
      <c r="E24" s="182"/>
      <c r="F24" s="182"/>
      <c r="G24" s="182"/>
      <c r="H24" s="182"/>
      <c r="I24" s="182"/>
      <c r="J24" s="182"/>
    </row>
    <row r="25" spans="1:10" x14ac:dyDescent="0.25">
      <c r="A25" s="182"/>
      <c r="B25" s="182"/>
      <c r="C25" s="182"/>
      <c r="D25" s="182"/>
      <c r="E25" s="182"/>
      <c r="F25" s="182"/>
      <c r="G25" s="182"/>
      <c r="H25" s="182"/>
      <c r="I25" s="182"/>
      <c r="J25" s="182"/>
    </row>
    <row r="26" spans="1:10" x14ac:dyDescent="0.25">
      <c r="A26" s="182"/>
      <c r="B26" s="182"/>
      <c r="C26" s="182"/>
      <c r="D26" s="182"/>
      <c r="E26" s="182"/>
      <c r="F26" s="182"/>
      <c r="G26" s="182"/>
      <c r="H26" s="182"/>
      <c r="I26" s="182"/>
      <c r="J26" s="182"/>
    </row>
    <row r="27" spans="1:10" x14ac:dyDescent="0.25">
      <c r="A27" s="182"/>
      <c r="B27" s="182"/>
      <c r="C27" s="182"/>
      <c r="D27" s="182"/>
      <c r="E27" s="182"/>
      <c r="F27" s="182"/>
      <c r="G27" s="182"/>
      <c r="H27" s="182"/>
      <c r="I27" s="182"/>
      <c r="J27" s="182"/>
    </row>
    <row r="28" spans="1:10" x14ac:dyDescent="0.25">
      <c r="A28" s="182"/>
      <c r="B28" s="182"/>
      <c r="C28" s="182"/>
      <c r="D28" s="182"/>
      <c r="E28" s="182"/>
      <c r="F28" s="182"/>
      <c r="G28" s="182"/>
      <c r="H28" s="182"/>
      <c r="I28" s="182"/>
      <c r="J28" s="182"/>
    </row>
    <row r="29" spans="1:10" x14ac:dyDescent="0.25">
      <c r="A29" s="182"/>
      <c r="B29" s="182"/>
      <c r="C29" s="182"/>
      <c r="D29" s="182"/>
      <c r="E29" s="182"/>
      <c r="F29" s="182"/>
      <c r="G29" s="182"/>
      <c r="H29" s="182"/>
      <c r="I29" s="182"/>
      <c r="J29" s="182"/>
    </row>
    <row r="30" spans="1:10" x14ac:dyDescent="0.25">
      <c r="A30" s="182"/>
      <c r="B30" s="182"/>
      <c r="C30" s="182"/>
      <c r="D30" s="182"/>
      <c r="E30" s="182"/>
      <c r="F30" s="182"/>
      <c r="G30" s="182"/>
      <c r="H30" s="182"/>
      <c r="I30" s="182"/>
      <c r="J30" s="182"/>
    </row>
    <row r="31" spans="1:10" x14ac:dyDescent="0.25">
      <c r="A31" s="182"/>
      <c r="B31" s="182"/>
      <c r="C31" s="182"/>
      <c r="D31" s="182"/>
      <c r="E31" s="182"/>
      <c r="F31" s="182"/>
      <c r="G31" s="182"/>
      <c r="H31" s="182"/>
      <c r="I31" s="182"/>
      <c r="J31" s="182"/>
    </row>
    <row r="32" spans="1:10" x14ac:dyDescent="0.25">
      <c r="A32" s="182"/>
      <c r="B32" s="182"/>
      <c r="C32" s="182"/>
      <c r="D32" s="182"/>
      <c r="E32" s="182"/>
      <c r="F32" s="182"/>
      <c r="G32" s="182"/>
      <c r="H32" s="182"/>
      <c r="I32" s="182"/>
      <c r="J32" s="182"/>
    </row>
    <row r="33" spans="1:10" x14ac:dyDescent="0.25">
      <c r="A33" s="182"/>
      <c r="B33" s="182"/>
      <c r="C33" s="182"/>
      <c r="D33" s="182"/>
      <c r="E33" s="182"/>
      <c r="F33" s="182"/>
      <c r="G33" s="182"/>
      <c r="H33" s="182"/>
      <c r="I33" s="182"/>
      <c r="J33" s="182"/>
    </row>
    <row r="34" spans="1:10" x14ac:dyDescent="0.25">
      <c r="A34" s="182"/>
      <c r="B34" s="182"/>
      <c r="C34" s="182"/>
      <c r="D34" s="182"/>
      <c r="E34" s="182"/>
      <c r="F34" s="182"/>
      <c r="G34" s="182"/>
      <c r="H34" s="182"/>
      <c r="I34" s="182"/>
      <c r="J34" s="182"/>
    </row>
    <row r="35" spans="1:10" x14ac:dyDescent="0.25">
      <c r="A35" s="182"/>
      <c r="B35" s="182"/>
      <c r="C35" s="182"/>
      <c r="D35" s="182"/>
      <c r="E35" s="182"/>
      <c r="F35" s="182"/>
      <c r="G35" s="182"/>
      <c r="H35" s="182"/>
      <c r="I35" s="182"/>
      <c r="J35" s="182"/>
    </row>
    <row r="36" spans="1:10" x14ac:dyDescent="0.25">
      <c r="A36" s="182"/>
      <c r="B36" s="182"/>
      <c r="C36" s="182"/>
      <c r="D36" s="182"/>
      <c r="E36" s="182"/>
      <c r="F36" s="182"/>
      <c r="G36" s="182"/>
      <c r="H36" s="182"/>
      <c r="I36" s="182"/>
      <c r="J36" s="182"/>
    </row>
    <row r="37" spans="1:10" x14ac:dyDescent="0.25">
      <c r="A37" s="182"/>
      <c r="B37" s="182"/>
      <c r="C37" s="182"/>
      <c r="D37" s="182"/>
      <c r="E37" s="182"/>
      <c r="F37" s="182"/>
      <c r="G37" s="182"/>
      <c r="H37" s="182"/>
      <c r="I37" s="182"/>
      <c r="J37" s="182"/>
    </row>
    <row r="38" spans="1:10" x14ac:dyDescent="0.25">
      <c r="A38" s="182"/>
      <c r="B38" s="182"/>
      <c r="C38" s="182"/>
      <c r="D38" s="182"/>
      <c r="E38" s="182"/>
      <c r="F38" s="182"/>
      <c r="G38" s="182"/>
      <c r="H38" s="182"/>
      <c r="I38" s="182"/>
      <c r="J38" s="182"/>
    </row>
    <row r="39" spans="1:10" x14ac:dyDescent="0.25">
      <c r="A39" s="182"/>
      <c r="B39" s="182"/>
      <c r="C39" s="182"/>
      <c r="D39" s="182"/>
      <c r="E39" s="182"/>
      <c r="F39" s="182"/>
      <c r="G39" s="182"/>
      <c r="H39" s="182"/>
      <c r="I39" s="182"/>
      <c r="J39" s="182"/>
    </row>
    <row r="40" spans="1:10" x14ac:dyDescent="0.25">
      <c r="A40" s="182"/>
      <c r="B40" s="182"/>
      <c r="C40" s="182"/>
      <c r="D40" s="182"/>
      <c r="E40" s="182"/>
      <c r="F40" s="182"/>
      <c r="G40" s="182"/>
      <c r="H40" s="182"/>
      <c r="I40" s="182"/>
      <c r="J40" s="182"/>
    </row>
    <row r="41" spans="1:10" x14ac:dyDescent="0.25">
      <c r="A41" s="182"/>
      <c r="B41" s="182"/>
      <c r="C41" s="182"/>
      <c r="D41" s="182"/>
      <c r="E41" s="182"/>
      <c r="F41" s="182"/>
      <c r="G41" s="182"/>
      <c r="H41" s="182"/>
      <c r="I41" s="182"/>
      <c r="J41" s="182"/>
    </row>
    <row r="42" spans="1:10" x14ac:dyDescent="0.25">
      <c r="A42" s="182"/>
      <c r="B42" s="182"/>
      <c r="C42" s="182"/>
      <c r="D42" s="182"/>
      <c r="E42" s="182"/>
      <c r="F42" s="182"/>
      <c r="G42" s="182"/>
      <c r="H42" s="182"/>
      <c r="I42" s="182"/>
      <c r="J42" s="182"/>
    </row>
    <row r="43" spans="1:10" x14ac:dyDescent="0.25">
      <c r="A43" s="182"/>
      <c r="B43" s="182"/>
      <c r="C43" s="182"/>
      <c r="D43" s="182"/>
      <c r="E43" s="182"/>
      <c r="F43" s="182"/>
      <c r="G43" s="182"/>
      <c r="H43" s="182"/>
      <c r="I43" s="182"/>
      <c r="J43" s="182"/>
    </row>
    <row r="44" spans="1:10" x14ac:dyDescent="0.25">
      <c r="A44" s="182"/>
      <c r="B44" s="182"/>
      <c r="C44" s="182"/>
      <c r="D44" s="182"/>
      <c r="E44" s="182"/>
      <c r="F44" s="182"/>
      <c r="G44" s="182"/>
      <c r="H44" s="182"/>
      <c r="I44" s="182"/>
      <c r="J44" s="182"/>
    </row>
    <row r="45" spans="1:10" x14ac:dyDescent="0.25">
      <c r="A45" s="182"/>
      <c r="B45" s="182"/>
      <c r="C45" s="182"/>
      <c r="D45" s="182"/>
      <c r="E45" s="182"/>
      <c r="F45" s="182"/>
      <c r="G45" s="182"/>
      <c r="H45" s="182"/>
      <c r="I45" s="182"/>
      <c r="J45" s="182"/>
    </row>
    <row r="46" spans="1:10" x14ac:dyDescent="0.25">
      <c r="A46" s="182"/>
      <c r="B46" s="182"/>
      <c r="C46" s="182"/>
      <c r="D46" s="182"/>
      <c r="E46" s="182"/>
      <c r="F46" s="182"/>
      <c r="G46" s="182"/>
      <c r="H46" s="182"/>
      <c r="I46" s="182"/>
      <c r="J46" s="182"/>
    </row>
    <row r="47" spans="1:10" x14ac:dyDescent="0.25">
      <c r="A47" s="182"/>
      <c r="B47" s="182"/>
      <c r="C47" s="182"/>
      <c r="D47" s="182"/>
      <c r="E47" s="182"/>
      <c r="F47" s="182"/>
      <c r="G47" s="182"/>
      <c r="H47" s="182"/>
      <c r="I47" s="182"/>
      <c r="J47" s="182"/>
    </row>
    <row r="48" spans="1:10" x14ac:dyDescent="0.25">
      <c r="A48" s="182"/>
      <c r="B48" s="182"/>
      <c r="C48" s="182"/>
      <c r="D48" s="182"/>
      <c r="E48" s="182"/>
      <c r="F48" s="182"/>
      <c r="G48" s="182"/>
      <c r="H48" s="182"/>
      <c r="I48" s="182"/>
      <c r="J48" s="182"/>
    </row>
    <row r="49" spans="1:10" x14ac:dyDescent="0.25">
      <c r="A49" s="182"/>
      <c r="B49" s="182"/>
      <c r="C49" s="182"/>
      <c r="D49" s="182"/>
      <c r="E49" s="182"/>
      <c r="F49" s="182"/>
      <c r="G49" s="182"/>
      <c r="H49" s="182"/>
      <c r="I49" s="182"/>
      <c r="J49" s="182"/>
    </row>
    <row r="50" spans="1:10" x14ac:dyDescent="0.25">
      <c r="A50" s="182"/>
      <c r="B50" s="182"/>
      <c r="C50" s="182"/>
      <c r="D50" s="182"/>
      <c r="E50" s="182"/>
      <c r="F50" s="182"/>
      <c r="G50" s="182"/>
      <c r="H50" s="182"/>
      <c r="I50" s="182"/>
      <c r="J50" s="182"/>
    </row>
  </sheetData>
  <mergeCells count="2">
    <mergeCell ref="A1:E16"/>
    <mergeCell ref="A17:J5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7"/>
  <sheetViews>
    <sheetView showZeros="0" topLeftCell="A85" zoomScale="68" zoomScaleNormal="68" workbookViewId="0">
      <selection activeCell="B99" sqref="B99:K106"/>
    </sheetView>
  </sheetViews>
  <sheetFormatPr baseColWidth="10" defaultRowHeight="15" x14ac:dyDescent="0.25"/>
  <cols>
    <col min="1" max="16384" width="11.42578125" style="22"/>
  </cols>
  <sheetData>
    <row r="2" spans="4:16" ht="18.75" x14ac:dyDescent="0.3">
      <c r="F2" s="157" t="s">
        <v>192</v>
      </c>
      <c r="G2" s="157"/>
      <c r="H2" s="157"/>
      <c r="I2" s="157"/>
      <c r="J2" s="158"/>
    </row>
    <row r="4" spans="4:16" x14ac:dyDescent="0.25">
      <c r="O4" s="84" t="s">
        <v>147</v>
      </c>
      <c r="P4" s="84"/>
    </row>
    <row r="5" spans="4:16" x14ac:dyDescent="0.25">
      <c r="D5" s="148" t="s">
        <v>114</v>
      </c>
      <c r="E5" s="149"/>
      <c r="F5" s="149"/>
      <c r="G5" s="149"/>
      <c r="H5" s="149"/>
      <c r="I5" s="149"/>
      <c r="J5" s="149"/>
      <c r="K5" s="224" t="s">
        <v>118</v>
      </c>
      <c r="L5" s="225"/>
      <c r="O5" s="235" t="s">
        <v>55</v>
      </c>
      <c r="P5" s="235"/>
    </row>
    <row r="6" spans="4:16" x14ac:dyDescent="0.25">
      <c r="D6" s="150" t="s">
        <v>115</v>
      </c>
      <c r="E6" s="151"/>
      <c r="F6" s="151"/>
      <c r="G6" s="151"/>
      <c r="H6" s="151"/>
      <c r="I6" s="151"/>
      <c r="J6" s="151"/>
      <c r="K6" s="226"/>
      <c r="L6" s="227"/>
      <c r="O6" s="235" t="s">
        <v>61</v>
      </c>
      <c r="P6" s="235"/>
    </row>
    <row r="7" spans="4:16" x14ac:dyDescent="0.25">
      <c r="D7" s="150"/>
      <c r="E7" s="151"/>
      <c r="F7" s="151"/>
      <c r="G7" s="151"/>
      <c r="H7" s="151"/>
      <c r="I7" s="151"/>
      <c r="J7" s="151"/>
      <c r="K7" s="226"/>
      <c r="L7" s="227"/>
      <c r="O7" s="235" t="s">
        <v>84</v>
      </c>
      <c r="P7" s="235"/>
    </row>
    <row r="8" spans="4:16" x14ac:dyDescent="0.25">
      <c r="D8" s="150" t="s">
        <v>116</v>
      </c>
      <c r="E8" s="151"/>
      <c r="F8" s="151"/>
      <c r="G8" s="151"/>
      <c r="H8" s="151"/>
      <c r="I8" s="151"/>
      <c r="J8" s="151"/>
      <c r="K8" s="226"/>
      <c r="L8" s="227"/>
      <c r="O8" s="236" t="s">
        <v>112</v>
      </c>
      <c r="P8" s="237"/>
    </row>
    <row r="9" spans="4:16" x14ac:dyDescent="0.25">
      <c r="D9" s="150"/>
      <c r="E9" s="151"/>
      <c r="F9" s="151"/>
      <c r="G9" s="151"/>
      <c r="H9" s="151"/>
      <c r="I9" s="151"/>
      <c r="J9" s="151"/>
      <c r="K9" s="226"/>
      <c r="L9" s="227"/>
      <c r="O9" s="238" t="s">
        <v>105</v>
      </c>
      <c r="P9" s="238"/>
    </row>
    <row r="10" spans="4:16" x14ac:dyDescent="0.25">
      <c r="D10" s="150" t="s">
        <v>193</v>
      </c>
      <c r="E10" s="151"/>
      <c r="F10" s="151"/>
      <c r="G10" s="151"/>
      <c r="H10" s="151"/>
      <c r="I10" s="151"/>
      <c r="J10" s="151"/>
      <c r="K10" s="228"/>
      <c r="L10" s="229"/>
    </row>
    <row r="11" spans="4:16" x14ac:dyDescent="0.25">
      <c r="D11" s="150"/>
      <c r="E11" s="151"/>
      <c r="F11" s="151"/>
      <c r="G11" s="151"/>
      <c r="H11" s="151"/>
      <c r="I11" s="151"/>
      <c r="J11" s="151"/>
      <c r="K11" s="151"/>
      <c r="L11" s="152"/>
    </row>
    <row r="12" spans="4:16" x14ac:dyDescent="0.25">
      <c r="D12" s="150"/>
      <c r="E12" s="151"/>
      <c r="F12" s="151"/>
      <c r="G12" s="151"/>
      <c r="H12" s="151"/>
      <c r="I12" s="151"/>
      <c r="J12" s="151"/>
      <c r="K12" s="151"/>
      <c r="L12" s="152"/>
    </row>
    <row r="13" spans="4:16" x14ac:dyDescent="0.25">
      <c r="D13" s="150"/>
      <c r="E13" s="151"/>
      <c r="F13" s="151"/>
      <c r="G13" s="151"/>
      <c r="H13" s="151"/>
      <c r="I13" s="151"/>
      <c r="J13" s="151"/>
      <c r="K13" s="151"/>
      <c r="L13" s="152"/>
    </row>
    <row r="14" spans="4:16" x14ac:dyDescent="0.25">
      <c r="D14" s="150"/>
      <c r="E14" s="151"/>
      <c r="F14" s="151"/>
      <c r="G14" s="151"/>
      <c r="H14" s="151"/>
      <c r="I14" s="151"/>
      <c r="J14" s="151"/>
      <c r="K14" s="151"/>
      <c r="L14" s="152"/>
    </row>
    <row r="15" spans="4:16" x14ac:dyDescent="0.25">
      <c r="D15" s="150"/>
      <c r="E15" s="151"/>
      <c r="F15" s="151"/>
      <c r="G15" s="151"/>
      <c r="H15" s="151"/>
      <c r="I15" s="151"/>
      <c r="J15" s="151"/>
      <c r="K15" s="151"/>
      <c r="L15" s="152"/>
    </row>
    <row r="16" spans="4:16" x14ac:dyDescent="0.25">
      <c r="D16" s="150" t="s">
        <v>117</v>
      </c>
      <c r="E16" s="151"/>
      <c r="F16" s="151"/>
      <c r="G16" s="151"/>
      <c r="H16" s="151"/>
      <c r="I16" s="151"/>
      <c r="J16" s="151"/>
      <c r="K16" s="151"/>
      <c r="L16" s="152"/>
    </row>
    <row r="17" spans="1:20" x14ac:dyDescent="0.25">
      <c r="D17" s="150"/>
      <c r="E17" s="151"/>
      <c r="F17" s="151"/>
      <c r="G17" s="151"/>
      <c r="H17" s="151"/>
      <c r="I17" s="151"/>
      <c r="J17" s="151"/>
      <c r="K17" s="151"/>
      <c r="L17" s="152"/>
    </row>
    <row r="18" spans="1:20" x14ac:dyDescent="0.25">
      <c r="D18" s="150"/>
      <c r="E18" s="151"/>
      <c r="F18" s="151"/>
      <c r="G18" s="151"/>
      <c r="H18" s="151"/>
      <c r="I18" s="151"/>
      <c r="J18" s="151"/>
      <c r="K18" s="151"/>
      <c r="L18" s="152"/>
    </row>
    <row r="19" spans="1:20" x14ac:dyDescent="0.25">
      <c r="D19" s="150"/>
      <c r="E19" s="151"/>
      <c r="F19" s="151"/>
      <c r="G19" s="151"/>
      <c r="H19" s="151"/>
      <c r="I19" s="151"/>
      <c r="J19" s="151"/>
      <c r="K19" s="151"/>
      <c r="L19" s="152"/>
    </row>
    <row r="20" spans="1:20" x14ac:dyDescent="0.25">
      <c r="D20" s="150"/>
      <c r="E20" s="151"/>
      <c r="F20" s="151"/>
      <c r="G20" s="151"/>
      <c r="H20" s="151"/>
      <c r="I20" s="151"/>
      <c r="J20" s="151"/>
      <c r="K20" s="151"/>
      <c r="L20" s="152"/>
    </row>
    <row r="21" spans="1:20" x14ac:dyDescent="0.25">
      <c r="D21" s="153"/>
      <c r="E21" s="154"/>
      <c r="F21" s="154"/>
      <c r="G21" s="154"/>
      <c r="H21" s="154"/>
      <c r="I21" s="154"/>
      <c r="J21" s="154"/>
      <c r="K21" s="154"/>
      <c r="L21" s="155"/>
    </row>
    <row r="23" spans="1:20" ht="21" x14ac:dyDescent="0.35">
      <c r="A23" s="167" t="s">
        <v>171</v>
      </c>
      <c r="D23" s="162"/>
      <c r="E23" s="168"/>
      <c r="F23" s="162"/>
      <c r="G23" s="162"/>
      <c r="H23" s="162"/>
      <c r="I23" s="162"/>
      <c r="J23" s="162"/>
      <c r="K23" s="162"/>
      <c r="L23" s="162"/>
    </row>
    <row r="24" spans="1:20" ht="15.75" x14ac:dyDescent="0.25">
      <c r="A24" s="95" t="s">
        <v>148</v>
      </c>
      <c r="B24" s="101" t="s">
        <v>151</v>
      </c>
      <c r="C24" s="102"/>
      <c r="D24" s="102"/>
      <c r="E24" s="169" t="s">
        <v>148</v>
      </c>
      <c r="F24" s="102" t="s">
        <v>155</v>
      </c>
      <c r="G24" s="102"/>
      <c r="H24" s="106"/>
      <c r="I24" s="98" t="s">
        <v>148</v>
      </c>
      <c r="J24" s="112" t="s">
        <v>160</v>
      </c>
      <c r="K24" s="102"/>
      <c r="L24" s="106"/>
      <c r="M24" s="95" t="s">
        <v>148</v>
      </c>
      <c r="N24" s="112" t="s">
        <v>4</v>
      </c>
      <c r="O24" s="102"/>
      <c r="P24" s="102"/>
      <c r="Q24" s="169" t="s">
        <v>148</v>
      </c>
      <c r="R24" s="102" t="s">
        <v>168</v>
      </c>
      <c r="S24" s="102"/>
      <c r="T24" s="106"/>
    </row>
    <row r="25" spans="1:20" ht="15.75" x14ac:dyDescent="0.25">
      <c r="A25" s="96" t="s">
        <v>149</v>
      </c>
      <c r="B25" s="103" t="s">
        <v>152</v>
      </c>
      <c r="C25" s="104"/>
      <c r="D25" s="104"/>
      <c r="E25" s="134" t="s">
        <v>153</v>
      </c>
      <c r="F25" s="107" t="s">
        <v>156</v>
      </c>
      <c r="G25" s="104"/>
      <c r="H25" s="108"/>
      <c r="I25" s="99" t="s">
        <v>158</v>
      </c>
      <c r="J25" s="113" t="s">
        <v>161</v>
      </c>
      <c r="K25" s="114"/>
      <c r="L25" s="115"/>
      <c r="M25" s="100" t="s">
        <v>162</v>
      </c>
      <c r="N25" s="103" t="s">
        <v>165</v>
      </c>
      <c r="O25" s="104"/>
      <c r="P25" s="104"/>
      <c r="Q25" s="134" t="s">
        <v>166</v>
      </c>
      <c r="R25" s="107" t="s">
        <v>169</v>
      </c>
      <c r="S25" s="104"/>
      <c r="T25" s="108"/>
    </row>
    <row r="26" spans="1:20" x14ac:dyDescent="0.25">
      <c r="A26" s="211" t="s">
        <v>150</v>
      </c>
      <c r="B26" s="105"/>
      <c r="C26" s="105"/>
      <c r="D26" s="105"/>
      <c r="E26" s="211" t="s">
        <v>154</v>
      </c>
      <c r="F26" s="109" t="s">
        <v>157</v>
      </c>
      <c r="G26" s="110"/>
      <c r="H26" s="111"/>
      <c r="I26" s="211" t="s">
        <v>159</v>
      </c>
      <c r="J26" s="116"/>
      <c r="K26" s="117"/>
      <c r="L26" s="118"/>
      <c r="M26" s="211" t="s">
        <v>163</v>
      </c>
      <c r="N26" s="116"/>
      <c r="O26" s="117"/>
      <c r="P26" s="117"/>
      <c r="Q26" s="211" t="s">
        <v>167</v>
      </c>
      <c r="R26" s="117"/>
      <c r="S26" s="117"/>
      <c r="T26" s="118"/>
    </row>
    <row r="27" spans="1:20" x14ac:dyDescent="0.25">
      <c r="A27" s="212"/>
      <c r="B27" s="210">
        <f>MAX(B51,B74,B95)</f>
        <v>3</v>
      </c>
      <c r="C27" s="210"/>
      <c r="D27" s="210"/>
      <c r="E27" s="212"/>
      <c r="F27" s="210">
        <f>MAX(F51,F74,F95)</f>
        <v>4</v>
      </c>
      <c r="G27" s="210"/>
      <c r="H27" s="213"/>
      <c r="I27" s="212"/>
      <c r="J27" s="209">
        <f>MAX(R51,R74,R95)</f>
        <v>3</v>
      </c>
      <c r="K27" s="210"/>
      <c r="L27" s="213"/>
      <c r="M27" s="212"/>
      <c r="N27" s="209">
        <f>MAX(N51,N74,N95)</f>
        <v>3</v>
      </c>
      <c r="O27" s="210"/>
      <c r="P27" s="210"/>
      <c r="Q27" s="212"/>
      <c r="R27" s="210">
        <f>MAX(J51,J74,J95)</f>
        <v>4</v>
      </c>
      <c r="S27" s="210"/>
      <c r="T27" s="213"/>
    </row>
    <row r="28" spans="1:20" x14ac:dyDescent="0.25">
      <c r="A28" s="162"/>
      <c r="B28" s="162"/>
      <c r="C28" s="162"/>
      <c r="D28" s="162"/>
      <c r="E28" s="162"/>
    </row>
    <row r="29" spans="1:20" ht="15.75" x14ac:dyDescent="0.25">
      <c r="A29" s="170">
        <v>0</v>
      </c>
      <c r="B29" s="22" t="s">
        <v>18</v>
      </c>
      <c r="E29" s="162"/>
    </row>
    <row r="30" spans="1:20" ht="15.75" x14ac:dyDescent="0.25">
      <c r="A30" s="170">
        <v>1</v>
      </c>
      <c r="B30" s="22" t="s">
        <v>17</v>
      </c>
    </row>
    <row r="31" spans="1:20" ht="15.75" x14ac:dyDescent="0.25">
      <c r="A31" s="170">
        <v>2</v>
      </c>
      <c r="B31" s="22" t="s">
        <v>16</v>
      </c>
    </row>
    <row r="32" spans="1:20" ht="15.75" x14ac:dyDescent="0.25">
      <c r="A32" s="170">
        <v>3</v>
      </c>
      <c r="B32" s="22" t="s">
        <v>15</v>
      </c>
    </row>
    <row r="33" spans="1:20" ht="15.75" x14ac:dyDescent="0.25">
      <c r="A33" s="170">
        <v>4</v>
      </c>
      <c r="B33" s="22" t="s">
        <v>14</v>
      </c>
    </row>
    <row r="46" spans="1:20" ht="26.25" x14ac:dyDescent="0.4">
      <c r="A46" s="79" t="s">
        <v>140</v>
      </c>
    </row>
    <row r="48" spans="1:20" x14ac:dyDescent="0.25">
      <c r="A48" s="34"/>
      <c r="B48" s="44" t="s">
        <v>42</v>
      </c>
      <c r="C48" s="45"/>
      <c r="D48" s="45"/>
      <c r="E48" s="171"/>
      <c r="F48" s="45" t="s">
        <v>46</v>
      </c>
      <c r="G48" s="45"/>
      <c r="H48" s="46"/>
      <c r="I48" s="57"/>
      <c r="J48" s="31" t="s">
        <v>48</v>
      </c>
      <c r="K48" s="29"/>
      <c r="L48" s="30"/>
      <c r="M48" s="34"/>
      <c r="N48" s="31" t="s">
        <v>50</v>
      </c>
      <c r="O48" s="29"/>
      <c r="P48" s="29"/>
      <c r="Q48" s="171"/>
      <c r="R48" s="29" t="s">
        <v>52</v>
      </c>
      <c r="S48" s="29"/>
      <c r="T48" s="30"/>
    </row>
    <row r="49" spans="1:20" ht="15.75" x14ac:dyDescent="0.25">
      <c r="A49" s="40" t="s">
        <v>25</v>
      </c>
      <c r="B49" s="47" t="s">
        <v>44</v>
      </c>
      <c r="C49" s="43"/>
      <c r="D49" s="43"/>
      <c r="E49" s="133" t="s">
        <v>23</v>
      </c>
      <c r="F49" s="42" t="s">
        <v>47</v>
      </c>
      <c r="G49" s="43"/>
      <c r="H49" s="48"/>
      <c r="I49" s="54" t="s">
        <v>26</v>
      </c>
      <c r="J49" s="58" t="s">
        <v>49</v>
      </c>
      <c r="K49" s="56"/>
      <c r="L49" s="59"/>
      <c r="M49" s="35" t="s">
        <v>27</v>
      </c>
      <c r="N49" s="63" t="s">
        <v>51</v>
      </c>
      <c r="O49" s="36"/>
      <c r="P49" s="36"/>
      <c r="Q49" s="133" t="s">
        <v>24</v>
      </c>
      <c r="R49" s="39" t="s">
        <v>53</v>
      </c>
      <c r="S49" s="36"/>
      <c r="T49" s="49"/>
    </row>
    <row r="50" spans="1:20" x14ac:dyDescent="0.25">
      <c r="A50" s="207" t="s">
        <v>56</v>
      </c>
      <c r="B50" s="50" t="s">
        <v>43</v>
      </c>
      <c r="C50" s="51"/>
      <c r="D50" s="51"/>
      <c r="E50" s="207" t="s">
        <v>57</v>
      </c>
      <c r="F50" s="67" t="s">
        <v>45</v>
      </c>
      <c r="G50" s="52"/>
      <c r="H50" s="52"/>
      <c r="I50" s="207" t="s">
        <v>58</v>
      </c>
      <c r="J50" s="61"/>
      <c r="K50" s="61"/>
      <c r="L50" s="61"/>
      <c r="M50" s="207" t="s">
        <v>59</v>
      </c>
      <c r="N50" s="61"/>
      <c r="O50" s="61"/>
      <c r="P50" s="61"/>
      <c r="Q50" s="207" t="s">
        <v>60</v>
      </c>
      <c r="R50" s="61"/>
      <c r="S50" s="61"/>
      <c r="T50" s="62"/>
    </row>
    <row r="51" spans="1:20" x14ac:dyDescent="0.25">
      <c r="A51" s="208"/>
      <c r="B51" s="209">
        <f>IF(ISERROR(ROUND(SUMPRODUCT((L55:L61&lt;&gt;0)*L55:L61)/SUMPRODUCT((L55:L61&lt;&gt;0)*1),0)),"",ROUND(SUMPRODUCT((L55:L61&lt;&gt;0)*L55:L61)/SUMPRODUCT((L55:L61&lt;&gt;0)*1),0))</f>
        <v>2</v>
      </c>
      <c r="C51" s="210"/>
      <c r="D51" s="210"/>
      <c r="E51" s="208"/>
      <c r="F51" s="209">
        <f>IF(ISERROR(ROUND(SUMPRODUCT((L59:L64&lt;&gt;0)*L59:L64)/SUMPRODUCT((L59:L64&lt;&gt;0)*1),0)),"",ROUND(SUMPRODUCT((L59:L64&lt;&gt;0)*L59:L64)/SUMPRODUCT((L59:L64&lt;&gt;0)*1),0))</f>
        <v>3</v>
      </c>
      <c r="G51" s="210"/>
      <c r="H51" s="210"/>
      <c r="I51" s="208"/>
      <c r="J51" s="209">
        <f>IF(ISERROR(ROUND(SUMPRODUCT((L55:L61&lt;&gt;0)*L55:L61)/SUMPRODUCT((L55:L61&lt;&gt;0)*1),0)),"",ROUND(SUMPRODUCT((L55:L61&lt;&gt;0)*L55:L61)/SUMPRODUCT((L55:L61&lt;&gt;0)*1),0))</f>
        <v>2</v>
      </c>
      <c r="K51" s="210"/>
      <c r="L51" s="210"/>
      <c r="M51" s="208"/>
      <c r="N51" s="209">
        <f>IF(ISERROR(ROUND(SUMPRODUCT((L62:L64&lt;&gt;0)*L62:L64)/SUMPRODUCT((L62:L64&lt;&gt;0)*1),0)),"",ROUND(SUMPRODUCT((L62:L64&lt;&gt;0)*L62:L64)/SUMPRODUCT((L62:L64&lt;&gt;0)*1),0))</f>
        <v>3</v>
      </c>
      <c r="O51" s="210"/>
      <c r="P51" s="213"/>
      <c r="Q51" s="208"/>
      <c r="R51" s="209">
        <f>IF(ISERROR(ROUND(SUMPRODUCT((L55:L61&lt;&gt;0)*L55:L61)/SUMPRODUCT((L55:L61&lt;&gt;0)*1),0)),"",ROUND(SUMPRODUCT((L55:L61&lt;&gt;0)*L55:L61)/SUMPRODUCT((L55:L61&lt;&gt;0)*1),0))</f>
        <v>2</v>
      </c>
      <c r="S51" s="210"/>
      <c r="T51" s="213"/>
    </row>
    <row r="53" spans="1:20" ht="26.25" x14ac:dyDescent="0.4">
      <c r="B53" s="79"/>
      <c r="C53" s="79"/>
      <c r="D53" s="80"/>
    </row>
    <row r="54" spans="1:20" x14ac:dyDescent="0.25">
      <c r="A54" s="84"/>
      <c r="B54" s="84" t="s">
        <v>119</v>
      </c>
      <c r="C54" s="84" t="s">
        <v>120</v>
      </c>
      <c r="D54" s="172" t="s">
        <v>121</v>
      </c>
      <c r="E54" s="84" t="s">
        <v>122</v>
      </c>
      <c r="F54" s="84" t="s">
        <v>123</v>
      </c>
      <c r="G54" s="84" t="s">
        <v>124</v>
      </c>
      <c r="H54" s="84" t="s">
        <v>125</v>
      </c>
      <c r="I54" s="84" t="s">
        <v>126</v>
      </c>
      <c r="J54" s="84" t="s">
        <v>127</v>
      </c>
      <c r="K54" s="84" t="s">
        <v>128</v>
      </c>
      <c r="L54" s="84" t="s">
        <v>129</v>
      </c>
    </row>
    <row r="55" spans="1:20" x14ac:dyDescent="0.25">
      <c r="A55" s="83" t="s">
        <v>130</v>
      </c>
      <c r="B55" s="81">
        <v>0</v>
      </c>
      <c r="C55" s="81">
        <v>3</v>
      </c>
      <c r="D55" s="81">
        <v>3</v>
      </c>
      <c r="E55" s="81"/>
      <c r="F55" s="81"/>
      <c r="G55" s="81"/>
      <c r="H55" s="81"/>
      <c r="I55" s="81"/>
      <c r="J55" s="81"/>
      <c r="K55" s="81"/>
      <c r="L55" s="84">
        <f>MAX(B55:K55)</f>
        <v>3</v>
      </c>
    </row>
    <row r="56" spans="1:20" x14ac:dyDescent="0.25">
      <c r="A56" s="83" t="s">
        <v>131</v>
      </c>
      <c r="B56" s="81">
        <v>0</v>
      </c>
      <c r="C56" s="81">
        <v>1</v>
      </c>
      <c r="D56" s="81">
        <v>2</v>
      </c>
      <c r="E56" s="81">
        <v>2</v>
      </c>
      <c r="F56" s="81">
        <v>1</v>
      </c>
      <c r="G56" s="81">
        <v>1</v>
      </c>
      <c r="H56" s="81"/>
      <c r="I56" s="81"/>
      <c r="J56" s="81"/>
      <c r="K56" s="81"/>
      <c r="L56" s="84">
        <f>MAX(B56:K56)</f>
        <v>2</v>
      </c>
    </row>
    <row r="57" spans="1:20" x14ac:dyDescent="0.25">
      <c r="A57" s="83" t="s">
        <v>132</v>
      </c>
      <c r="B57" s="81">
        <v>0</v>
      </c>
      <c r="C57" s="81">
        <v>1</v>
      </c>
      <c r="D57" s="81"/>
      <c r="E57" s="81"/>
      <c r="F57" s="81"/>
      <c r="G57" s="81">
        <v>3</v>
      </c>
      <c r="H57" s="81"/>
      <c r="I57" s="81"/>
      <c r="J57" s="81"/>
      <c r="K57" s="81"/>
      <c r="L57" s="84">
        <f>MAX(B57:K57)</f>
        <v>3</v>
      </c>
    </row>
    <row r="58" spans="1:20" x14ac:dyDescent="0.25">
      <c r="A58" s="83" t="s">
        <v>133</v>
      </c>
      <c r="B58" s="81"/>
      <c r="C58" s="81">
        <v>1</v>
      </c>
      <c r="D58" s="81">
        <v>2</v>
      </c>
      <c r="E58" s="81"/>
      <c r="F58" s="81"/>
      <c r="G58" s="81">
        <v>2</v>
      </c>
      <c r="H58" s="81"/>
      <c r="I58" s="81"/>
      <c r="J58" s="81"/>
      <c r="K58" s="81"/>
      <c r="L58" s="84">
        <f>MAX(B58:K58)</f>
        <v>2</v>
      </c>
    </row>
    <row r="59" spans="1:20" x14ac:dyDescent="0.25">
      <c r="A59" s="83" t="s">
        <v>134</v>
      </c>
      <c r="B59" s="81"/>
      <c r="C59" s="81">
        <v>2</v>
      </c>
      <c r="D59" s="81">
        <v>4</v>
      </c>
      <c r="E59" s="81"/>
      <c r="F59" s="81"/>
      <c r="G59" s="81"/>
      <c r="H59" s="81"/>
      <c r="I59" s="81"/>
      <c r="J59" s="81"/>
      <c r="K59" s="81"/>
      <c r="L59" s="84">
        <f t="shared" ref="L59:L64" si="0">MAX(B59:K59)</f>
        <v>4</v>
      </c>
    </row>
    <row r="60" spans="1:20" x14ac:dyDescent="0.25">
      <c r="A60" s="83" t="s">
        <v>135</v>
      </c>
      <c r="B60" s="81"/>
      <c r="C60" s="81">
        <v>1</v>
      </c>
      <c r="D60" s="81"/>
      <c r="E60" s="81"/>
      <c r="F60" s="81"/>
      <c r="G60" s="81"/>
      <c r="H60" s="81"/>
      <c r="I60" s="81"/>
      <c r="J60" s="81"/>
      <c r="K60" s="81"/>
      <c r="L60" s="84">
        <f t="shared" si="0"/>
        <v>1</v>
      </c>
    </row>
    <row r="61" spans="1:20" x14ac:dyDescent="0.25">
      <c r="A61" s="83" t="s">
        <v>136</v>
      </c>
      <c r="B61" s="81"/>
      <c r="C61" s="81">
        <v>1</v>
      </c>
      <c r="D61" s="81"/>
      <c r="E61" s="81"/>
      <c r="F61" s="81"/>
      <c r="G61" s="81"/>
      <c r="H61" s="81"/>
      <c r="I61" s="81"/>
      <c r="J61" s="81"/>
      <c r="K61" s="81"/>
      <c r="L61" s="84">
        <f t="shared" si="0"/>
        <v>1</v>
      </c>
    </row>
    <row r="62" spans="1:20" x14ac:dyDescent="0.25">
      <c r="A62" s="83" t="s">
        <v>137</v>
      </c>
      <c r="B62" s="81"/>
      <c r="C62" s="81"/>
      <c r="D62" s="81">
        <v>0</v>
      </c>
      <c r="E62" s="81">
        <v>0</v>
      </c>
      <c r="F62" s="81"/>
      <c r="G62" s="81">
        <v>1</v>
      </c>
      <c r="H62" s="81"/>
      <c r="I62" s="81"/>
      <c r="J62" s="81"/>
      <c r="K62" s="81"/>
      <c r="L62" s="84">
        <f t="shared" si="0"/>
        <v>1</v>
      </c>
    </row>
    <row r="63" spans="1:20" x14ac:dyDescent="0.25">
      <c r="A63" s="85" t="s">
        <v>138</v>
      </c>
      <c r="B63" s="81"/>
      <c r="C63" s="81"/>
      <c r="D63" s="81"/>
      <c r="E63" s="81"/>
      <c r="F63" s="81">
        <v>1</v>
      </c>
      <c r="G63" s="81">
        <v>4</v>
      </c>
      <c r="H63" s="81">
        <v>1</v>
      </c>
      <c r="I63" s="81"/>
      <c r="J63" s="81">
        <v>4</v>
      </c>
      <c r="K63" s="81"/>
      <c r="L63" s="84">
        <f t="shared" si="0"/>
        <v>4</v>
      </c>
    </row>
    <row r="64" spans="1:20" x14ac:dyDescent="0.25">
      <c r="A64" s="85" t="s">
        <v>139</v>
      </c>
      <c r="B64" s="81"/>
      <c r="C64" s="81"/>
      <c r="D64" s="81"/>
      <c r="E64" s="81"/>
      <c r="F64" s="81"/>
      <c r="G64" s="81">
        <v>4</v>
      </c>
      <c r="H64" s="81">
        <v>1</v>
      </c>
      <c r="I64" s="81">
        <v>1</v>
      </c>
      <c r="J64" s="81"/>
      <c r="K64" s="81"/>
      <c r="L64" s="84">
        <f t="shared" si="0"/>
        <v>4</v>
      </c>
    </row>
    <row r="65" spans="1:20" x14ac:dyDescent="0.25">
      <c r="B65" s="23" t="s">
        <v>170</v>
      </c>
    </row>
    <row r="69" spans="1:20" ht="26.25" x14ac:dyDescent="0.4">
      <c r="A69" s="79" t="s">
        <v>143</v>
      </c>
    </row>
    <row r="71" spans="1:20" x14ac:dyDescent="0.25">
      <c r="A71" s="34"/>
      <c r="B71" s="44" t="s">
        <v>42</v>
      </c>
      <c r="C71" s="45"/>
      <c r="D71" s="45"/>
      <c r="E71" s="171"/>
      <c r="F71" s="45" t="s">
        <v>46</v>
      </c>
      <c r="G71" s="45"/>
      <c r="H71" s="46"/>
      <c r="I71" s="57"/>
      <c r="J71" s="31" t="s">
        <v>48</v>
      </c>
      <c r="K71" s="29"/>
      <c r="L71" s="30"/>
      <c r="M71" s="34"/>
      <c r="N71" s="31" t="s">
        <v>50</v>
      </c>
      <c r="O71" s="29"/>
      <c r="P71" s="29"/>
      <c r="Q71" s="171"/>
      <c r="R71" s="29" t="s">
        <v>52</v>
      </c>
      <c r="S71" s="29"/>
      <c r="T71" s="30"/>
    </row>
    <row r="72" spans="1:20" ht="15.75" x14ac:dyDescent="0.25">
      <c r="A72" s="40" t="s">
        <v>25</v>
      </c>
      <c r="B72" s="47" t="s">
        <v>44</v>
      </c>
      <c r="C72" s="43"/>
      <c r="D72" s="43"/>
      <c r="E72" s="133" t="s">
        <v>23</v>
      </c>
      <c r="F72" s="42" t="s">
        <v>47</v>
      </c>
      <c r="G72" s="43"/>
      <c r="H72" s="48"/>
      <c r="I72" s="54" t="s">
        <v>26</v>
      </c>
      <c r="J72" s="58" t="s">
        <v>49</v>
      </c>
      <c r="K72" s="56"/>
      <c r="L72" s="59"/>
      <c r="M72" s="35" t="s">
        <v>27</v>
      </c>
      <c r="N72" s="63" t="s">
        <v>51</v>
      </c>
      <c r="O72" s="36"/>
      <c r="P72" s="36"/>
      <c r="Q72" s="133" t="s">
        <v>24</v>
      </c>
      <c r="R72" s="39" t="s">
        <v>53</v>
      </c>
      <c r="S72" s="36"/>
      <c r="T72" s="49"/>
    </row>
    <row r="73" spans="1:20" x14ac:dyDescent="0.25">
      <c r="A73" s="207" t="s">
        <v>56</v>
      </c>
      <c r="B73" s="50" t="s">
        <v>43</v>
      </c>
      <c r="C73" s="51"/>
      <c r="D73" s="51"/>
      <c r="E73" s="207" t="s">
        <v>57</v>
      </c>
      <c r="F73" s="67" t="s">
        <v>45</v>
      </c>
      <c r="G73" s="52"/>
      <c r="H73" s="52"/>
      <c r="I73" s="207" t="s">
        <v>58</v>
      </c>
      <c r="J73" s="61"/>
      <c r="K73" s="61"/>
      <c r="L73" s="61"/>
      <c r="M73" s="207" t="s">
        <v>59</v>
      </c>
      <c r="N73" s="61"/>
      <c r="O73" s="61"/>
      <c r="P73" s="61"/>
      <c r="Q73" s="207" t="s">
        <v>60</v>
      </c>
      <c r="R73" s="61"/>
      <c r="S73" s="61"/>
      <c r="T73" s="62"/>
    </row>
    <row r="74" spans="1:20" x14ac:dyDescent="0.25">
      <c r="A74" s="208"/>
      <c r="B74" s="209">
        <f>IF(ISERROR(ROUND(SUM(L78,L79,L81,L82,L83,L84)/(COUNTIF(L78,"&gt;"&amp;0)+COUNTIF(L79,"&gt;"&amp;0)+COUNTIF(L81,"&gt;"&amp;0)+COUNTIF(L82,"&gt;"&amp;0)+COUNTIF(L83,"&gt;"&amp;0)+COUNTIF(L84,"&gt;"&amp;0)),0)),"",ROUND(SUM(L78,L79,L81,L82,L83,L84)/(COUNTIF(L78,"&gt;"&amp;0)+COUNTIF(L79,"&gt;"&amp;0)+COUNTIF(L81,"&gt;"&amp;0)+COUNTIF(L82,"&gt;"&amp;0)+COUNTIF(L83,"&gt;"&amp;0)+COUNTIF(L84,"&gt;"&amp;0)),0))</f>
        <v>3</v>
      </c>
      <c r="C74" s="210"/>
      <c r="D74" s="210"/>
      <c r="E74" s="208"/>
      <c r="F74" s="209">
        <f>IF(ISERROR(ROUND(SUMPRODUCT((L80:L82&lt;&gt;0)*L80:L82)/SUMPRODUCT((L80:L82&lt;&gt;0)*1),0)),"",ROUND(SUMPRODUCT((L80:L82&lt;&gt;0)*L80:L82)/SUMPRODUCT((L80:L82&lt;&gt;0)*1),0))</f>
        <v>3</v>
      </c>
      <c r="G74" s="210"/>
      <c r="H74" s="210"/>
      <c r="I74" s="208"/>
      <c r="J74" s="209">
        <f>IF(ISERROR(ROUND(SUMPRODUCT((L78:L82&lt;&gt;0)*L78:L82)/SUMPRODUCT((L78:L82&lt;&gt;0)*1),0)),"",ROUND(SUMPRODUCT((L78:L82&lt;&gt;0)*L78:L82)/SUMPRODUCT((L78:L82&lt;&gt;0)*1),0))</f>
        <v>3</v>
      </c>
      <c r="K74" s="210"/>
      <c r="L74" s="210"/>
      <c r="M74" s="208"/>
      <c r="N74" s="209">
        <f>IF(ISERROR(ROUND(SUMPRODUCT((L83:L84&lt;&gt;0)*L83:L84)/SUMPRODUCT((L83:L84&lt;&gt;0)*1),0)),"",ROUND(SUMPRODUCT((L83:L84&lt;&gt;0)*L83:L84)/SUMPRODUCT((L83:L84&lt;&gt;0)*1),0))</f>
        <v>2</v>
      </c>
      <c r="O74" s="210"/>
      <c r="P74" s="213"/>
      <c r="Q74" s="208"/>
      <c r="R74" s="209">
        <f>IF(ISERROR(ROUND(SUMPRODUCT((L83:L84&lt;&gt;0)*L83:L84)/SUMPRODUCT((L83:L84&lt;&gt;0)*1),0)),"",ROUND(SUMPRODUCT((L83:L84&lt;&gt;0)*L83:L84)/SUMPRODUCT((L83:L84&lt;&gt;0)*1),0))</f>
        <v>2</v>
      </c>
      <c r="S74" s="210"/>
      <c r="T74" s="213"/>
    </row>
    <row r="76" spans="1:20" ht="26.25" x14ac:dyDescent="0.4">
      <c r="B76" s="79"/>
      <c r="C76" s="79"/>
      <c r="D76" s="80"/>
    </row>
    <row r="77" spans="1:20" x14ac:dyDescent="0.25">
      <c r="A77" s="84"/>
      <c r="B77" s="84" t="s">
        <v>119</v>
      </c>
      <c r="C77" s="84" t="s">
        <v>120</v>
      </c>
      <c r="D77" s="172" t="s">
        <v>121</v>
      </c>
      <c r="E77" s="84" t="s">
        <v>122</v>
      </c>
      <c r="F77" s="84" t="s">
        <v>123</v>
      </c>
      <c r="G77" s="84" t="s">
        <v>124</v>
      </c>
      <c r="H77" s="84" t="s">
        <v>125</v>
      </c>
      <c r="I77" s="84" t="s">
        <v>126</v>
      </c>
      <c r="J77" s="84" t="s">
        <v>127</v>
      </c>
      <c r="K77" s="84" t="s">
        <v>128</v>
      </c>
      <c r="L77" s="173" t="s">
        <v>129</v>
      </c>
    </row>
    <row r="78" spans="1:20" x14ac:dyDescent="0.25">
      <c r="A78" s="83" t="s">
        <v>130</v>
      </c>
      <c r="B78" s="81"/>
      <c r="C78" s="81"/>
      <c r="D78" s="81"/>
      <c r="E78" s="81"/>
      <c r="F78" s="81"/>
      <c r="G78" s="81"/>
      <c r="H78" s="81"/>
      <c r="I78" s="81"/>
      <c r="J78" s="81"/>
      <c r="K78" s="156"/>
      <c r="L78" s="84">
        <f t="shared" ref="L78:L84" si="1">MAX(B78:K78)</f>
        <v>0</v>
      </c>
    </row>
    <row r="79" spans="1:20" x14ac:dyDescent="0.25">
      <c r="A79" s="83" t="s">
        <v>131</v>
      </c>
      <c r="B79" s="81"/>
      <c r="C79" s="81"/>
      <c r="D79" s="81">
        <v>3</v>
      </c>
      <c r="E79" s="81"/>
      <c r="F79" s="81"/>
      <c r="G79" s="81"/>
      <c r="H79" s="81"/>
      <c r="I79" s="81"/>
      <c r="J79" s="81"/>
      <c r="K79" s="81"/>
      <c r="L79" s="84">
        <f t="shared" si="1"/>
        <v>3</v>
      </c>
    </row>
    <row r="80" spans="1:20" x14ac:dyDescent="0.25">
      <c r="A80" s="83" t="s">
        <v>134</v>
      </c>
      <c r="B80" s="81">
        <v>2</v>
      </c>
      <c r="C80" s="81"/>
      <c r="D80" s="81"/>
      <c r="E80" s="81"/>
      <c r="F80" s="81"/>
      <c r="G80" s="81"/>
      <c r="H80" s="81"/>
      <c r="I80" s="81"/>
      <c r="J80" s="81">
        <v>3</v>
      </c>
      <c r="K80" s="81"/>
      <c r="L80" s="84">
        <f t="shared" si="1"/>
        <v>3</v>
      </c>
    </row>
    <row r="81" spans="1:20" x14ac:dyDescent="0.25">
      <c r="A81" s="83" t="s">
        <v>137</v>
      </c>
      <c r="B81" s="81"/>
      <c r="C81" s="81"/>
      <c r="D81" s="81"/>
      <c r="E81" s="81">
        <v>4</v>
      </c>
      <c r="F81" s="81"/>
      <c r="G81" s="81"/>
      <c r="H81" s="81"/>
      <c r="I81" s="81"/>
      <c r="J81" s="81"/>
      <c r="K81" s="81"/>
      <c r="L81" s="84">
        <f t="shared" si="1"/>
        <v>4</v>
      </c>
    </row>
    <row r="82" spans="1:20" x14ac:dyDescent="0.25">
      <c r="A82" s="83" t="s">
        <v>138</v>
      </c>
      <c r="B82" s="81"/>
      <c r="C82" s="81"/>
      <c r="D82" s="81"/>
      <c r="E82" s="81">
        <v>3</v>
      </c>
      <c r="F82" s="81"/>
      <c r="G82" s="81"/>
      <c r="H82" s="81"/>
      <c r="I82" s="81"/>
      <c r="J82" s="81"/>
      <c r="K82" s="81"/>
      <c r="L82" s="84">
        <f t="shared" si="1"/>
        <v>3</v>
      </c>
    </row>
    <row r="83" spans="1:20" x14ac:dyDescent="0.25">
      <c r="A83" s="83" t="s">
        <v>141</v>
      </c>
      <c r="B83" s="81"/>
      <c r="C83" s="81"/>
      <c r="D83" s="81"/>
      <c r="E83" s="81"/>
      <c r="F83" s="81"/>
      <c r="G83" s="81">
        <v>2</v>
      </c>
      <c r="H83" s="81"/>
      <c r="I83" s="81"/>
      <c r="J83" s="81"/>
      <c r="K83" s="81"/>
      <c r="L83" s="84">
        <f t="shared" si="1"/>
        <v>2</v>
      </c>
    </row>
    <row r="84" spans="1:20" x14ac:dyDescent="0.25">
      <c r="A84" s="83" t="s">
        <v>142</v>
      </c>
      <c r="B84" s="81"/>
      <c r="C84" s="81"/>
      <c r="D84" s="81"/>
      <c r="E84" s="81"/>
      <c r="F84" s="81"/>
      <c r="G84" s="81">
        <v>1</v>
      </c>
      <c r="H84" s="81"/>
      <c r="I84" s="81"/>
      <c r="J84" s="81"/>
      <c r="K84" s="81"/>
      <c r="L84" s="84">
        <f t="shared" si="1"/>
        <v>1</v>
      </c>
    </row>
    <row r="85" spans="1:20" x14ac:dyDescent="0.25">
      <c r="B85" s="23" t="s">
        <v>170</v>
      </c>
    </row>
    <row r="90" spans="1:20" ht="26.25" x14ac:dyDescent="0.4">
      <c r="A90" s="79" t="s">
        <v>146</v>
      </c>
    </row>
    <row r="92" spans="1:20" x14ac:dyDescent="0.25">
      <c r="A92" s="34"/>
      <c r="B92" s="44" t="s">
        <v>42</v>
      </c>
      <c r="C92" s="45"/>
      <c r="D92" s="45"/>
      <c r="E92" s="171"/>
      <c r="F92" s="45" t="s">
        <v>46</v>
      </c>
      <c r="G92" s="45"/>
      <c r="H92" s="46"/>
      <c r="I92" s="57"/>
      <c r="J92" s="31" t="s">
        <v>48</v>
      </c>
      <c r="K92" s="29"/>
      <c r="L92" s="30"/>
      <c r="M92" s="34"/>
      <c r="N92" s="31" t="s">
        <v>50</v>
      </c>
      <c r="O92" s="29"/>
      <c r="P92" s="29"/>
      <c r="Q92" s="171"/>
      <c r="R92" s="29" t="s">
        <v>52</v>
      </c>
      <c r="S92" s="29"/>
      <c r="T92" s="30"/>
    </row>
    <row r="93" spans="1:20" ht="15.75" x14ac:dyDescent="0.25">
      <c r="A93" s="40" t="s">
        <v>25</v>
      </c>
      <c r="B93" s="47" t="s">
        <v>44</v>
      </c>
      <c r="C93" s="43"/>
      <c r="D93" s="43"/>
      <c r="E93" s="133" t="s">
        <v>23</v>
      </c>
      <c r="F93" s="42" t="s">
        <v>47</v>
      </c>
      <c r="G93" s="43"/>
      <c r="H93" s="48"/>
      <c r="I93" s="54" t="s">
        <v>26</v>
      </c>
      <c r="J93" s="58" t="s">
        <v>49</v>
      </c>
      <c r="K93" s="56"/>
      <c r="L93" s="59"/>
      <c r="M93" s="35" t="s">
        <v>27</v>
      </c>
      <c r="N93" s="63" t="s">
        <v>51</v>
      </c>
      <c r="O93" s="36"/>
      <c r="P93" s="36"/>
      <c r="Q93" s="133" t="s">
        <v>24</v>
      </c>
      <c r="R93" s="39" t="s">
        <v>53</v>
      </c>
      <c r="S93" s="36"/>
      <c r="T93" s="49"/>
    </row>
    <row r="94" spans="1:20" x14ac:dyDescent="0.25">
      <c r="A94" s="207" t="s">
        <v>56</v>
      </c>
      <c r="B94" s="50" t="s">
        <v>43</v>
      </c>
      <c r="C94" s="51"/>
      <c r="D94" s="51"/>
      <c r="E94" s="207" t="s">
        <v>57</v>
      </c>
      <c r="F94" s="67" t="s">
        <v>45</v>
      </c>
      <c r="G94" s="52"/>
      <c r="H94" s="52"/>
      <c r="I94" s="207" t="s">
        <v>58</v>
      </c>
      <c r="J94" s="61"/>
      <c r="K94" s="61"/>
      <c r="L94" s="61"/>
      <c r="M94" s="207" t="s">
        <v>59</v>
      </c>
      <c r="N94" s="61"/>
      <c r="O94" s="61"/>
      <c r="P94" s="61"/>
      <c r="Q94" s="207" t="s">
        <v>60</v>
      </c>
      <c r="R94" s="61"/>
      <c r="S94" s="61"/>
      <c r="T94" s="62"/>
    </row>
    <row r="95" spans="1:20" x14ac:dyDescent="0.25">
      <c r="A95" s="208"/>
      <c r="B95" s="209">
        <f>IF(ISERROR(ROUND(SUM(L99,L100,L102,L103)/(COUNTIF(L99,"&gt;"&amp;0)+COUNTIF(L100,"&gt;"&amp;0)+COUNTIF(L102,"&gt;"&amp;0)+COUNTIF(L103,"&gt;"&amp;0)),0)),"",ROUND(SUM(L99,L100,L102,L103)/(COUNTIF(L99,"&gt;"&amp;0)+COUNTIF(L100,"&gt;"&amp;0)+COUNTIF(L102,"&gt;"&amp;0)+COUNTIF(L103,"&gt;"&amp;0)),0))</f>
        <v>3</v>
      </c>
      <c r="C95" s="210"/>
      <c r="D95" s="210"/>
      <c r="E95" s="208"/>
      <c r="F95" s="209">
        <f>IF(ISERROR(ROUND(SUMPRODUCT((L101:L103&lt;&gt;0)*L101:L103)/SUMPRODUCT((L101:L103&lt;&gt;0)*1),0)),"",ROUND(SUMPRODUCT((L101:L103&lt;&gt;0)*L101:L103)/SUMPRODUCT((L101:L103&lt;&gt;0)*1),0))</f>
        <v>4</v>
      </c>
      <c r="G95" s="210"/>
      <c r="H95" s="210"/>
      <c r="I95" s="208"/>
      <c r="J95" s="209">
        <f>IF(ISERROR(ROUND(SUMPRODUCT((L101:L103&lt;&gt;0)*L101:L103)/SUMPRODUCT((L101:L103&lt;&gt;0)*1),0)),"",ROUND(SUMPRODUCT((L101:L103&lt;&gt;0)*L101:L103)/SUMPRODUCT((L101:L103&lt;&gt;0)*1),0))</f>
        <v>4</v>
      </c>
      <c r="K95" s="210"/>
      <c r="L95" s="210"/>
      <c r="M95" s="208"/>
      <c r="N95" s="209">
        <f>IF(ISERROR(ROUND(SUM(L99,L100,L102,L103)/(COUNTIF(L99,"&gt;"&amp;0)+COUNTIF(L100,"&gt;"&amp;0)+COUNTIF(L102,"&gt;"&amp;0)+COUNTIF(L103,"&gt;"&amp;0)),0)),"",ROUND(SUM(L99,L100,L102,L103)/(COUNTIF(L99,"&gt;"&amp;0)+COUNTIF(L100,"&gt;"&amp;0)+COUNTIF(L102,"&gt;"&amp;0)+COUNTIF(L103,"&gt;"&amp;0)),0))</f>
        <v>3</v>
      </c>
      <c r="O95" s="210"/>
      <c r="P95" s="213"/>
      <c r="Q95" s="208"/>
      <c r="R95" s="209">
        <f>IF(ISERROR(ROUND(SUMPRODUCT((L104:L106&lt;&gt;0)*L104:L106)/SUMPRODUCT((L104:L106&lt;&gt;0)*1),0)),"",ROUND(SUMPRODUCT((L104:L106&lt;&gt;0)*L104:L106)/SUMPRODUCT((L104:L106&lt;&gt;0)*1),0))</f>
        <v>3</v>
      </c>
      <c r="S95" s="210"/>
      <c r="T95" s="213"/>
    </row>
    <row r="97" spans="1:12" ht="26.25" x14ac:dyDescent="0.4">
      <c r="B97" s="79"/>
      <c r="C97" s="79"/>
      <c r="D97" s="80"/>
    </row>
    <row r="98" spans="1:12" x14ac:dyDescent="0.25">
      <c r="A98" s="84"/>
      <c r="B98" s="84" t="s">
        <v>119</v>
      </c>
      <c r="C98" s="84" t="s">
        <v>120</v>
      </c>
      <c r="D98" s="172" t="s">
        <v>121</v>
      </c>
      <c r="E98" s="84" t="s">
        <v>122</v>
      </c>
      <c r="F98" s="84" t="s">
        <v>123</v>
      </c>
      <c r="G98" s="84" t="s">
        <v>124</v>
      </c>
      <c r="H98" s="84" t="s">
        <v>125</v>
      </c>
      <c r="I98" s="84" t="s">
        <v>126</v>
      </c>
      <c r="J98" s="84" t="s">
        <v>127</v>
      </c>
      <c r="K98" s="84" t="s">
        <v>128</v>
      </c>
      <c r="L98" s="173" t="s">
        <v>129</v>
      </c>
    </row>
    <row r="99" spans="1:12" x14ac:dyDescent="0.25">
      <c r="A99" s="83" t="s">
        <v>130</v>
      </c>
      <c r="B99" s="81"/>
      <c r="C99" s="81"/>
      <c r="D99" s="81">
        <v>1</v>
      </c>
      <c r="E99" s="81"/>
      <c r="F99" s="81"/>
      <c r="G99" s="81"/>
      <c r="H99" s="81"/>
      <c r="I99" s="81"/>
      <c r="J99" s="81"/>
      <c r="K99" s="81"/>
      <c r="L99" s="84">
        <f t="shared" ref="L99:L106" si="2">MAX(B99:K99)</f>
        <v>1</v>
      </c>
    </row>
    <row r="100" spans="1:12" x14ac:dyDescent="0.25">
      <c r="A100" s="83" t="s">
        <v>131</v>
      </c>
      <c r="B100" s="81"/>
      <c r="C100" s="81"/>
      <c r="D100" s="81"/>
      <c r="E100" s="81"/>
      <c r="F100" s="81"/>
      <c r="G100" s="81"/>
      <c r="H100" s="81"/>
      <c r="I100" s="81"/>
      <c r="J100" s="81"/>
      <c r="K100" s="81">
        <v>4</v>
      </c>
      <c r="L100" s="84">
        <f t="shared" si="2"/>
        <v>4</v>
      </c>
    </row>
    <row r="101" spans="1:12" x14ac:dyDescent="0.25">
      <c r="A101" s="83" t="s">
        <v>134</v>
      </c>
      <c r="B101" s="81"/>
      <c r="C101" s="81"/>
      <c r="D101" s="81">
        <v>3</v>
      </c>
      <c r="E101" s="81"/>
      <c r="F101" s="81"/>
      <c r="G101" s="81"/>
      <c r="H101" s="81"/>
      <c r="I101" s="81"/>
      <c r="J101" s="81"/>
      <c r="K101" s="81">
        <v>0</v>
      </c>
      <c r="L101" s="84">
        <f>MAX(B101:K101)</f>
        <v>3</v>
      </c>
    </row>
    <row r="102" spans="1:12" x14ac:dyDescent="0.25">
      <c r="A102" s="83" t="s">
        <v>137</v>
      </c>
      <c r="B102" s="81"/>
      <c r="C102" s="81"/>
      <c r="D102" s="81">
        <v>4</v>
      </c>
      <c r="E102" s="81"/>
      <c r="F102" s="81"/>
      <c r="G102" s="81"/>
      <c r="H102" s="81"/>
      <c r="I102" s="81"/>
      <c r="J102" s="81"/>
      <c r="K102" s="81"/>
      <c r="L102" s="84">
        <f t="shared" si="2"/>
        <v>4</v>
      </c>
    </row>
    <row r="103" spans="1:12" x14ac:dyDescent="0.25">
      <c r="A103" s="83" t="s">
        <v>138</v>
      </c>
      <c r="B103" s="81"/>
      <c r="C103" s="81"/>
      <c r="D103" s="81">
        <v>4</v>
      </c>
      <c r="E103" s="81"/>
      <c r="F103" s="81"/>
      <c r="G103" s="81"/>
      <c r="H103" s="81"/>
      <c r="I103" s="81"/>
      <c r="J103" s="81"/>
      <c r="K103" s="81"/>
      <c r="L103" s="84">
        <f t="shared" si="2"/>
        <v>4</v>
      </c>
    </row>
    <row r="104" spans="1:12" x14ac:dyDescent="0.25">
      <c r="A104" s="83" t="s">
        <v>141</v>
      </c>
      <c r="B104" s="81"/>
      <c r="C104" s="81"/>
      <c r="D104" s="81"/>
      <c r="E104" s="81">
        <v>2</v>
      </c>
      <c r="F104" s="81"/>
      <c r="G104" s="81"/>
      <c r="H104" s="81"/>
      <c r="I104" s="81"/>
      <c r="J104" s="81"/>
      <c r="K104" s="81"/>
      <c r="L104" s="84">
        <f t="shared" si="2"/>
        <v>2</v>
      </c>
    </row>
    <row r="105" spans="1:12" x14ac:dyDescent="0.25">
      <c r="A105" s="83" t="s">
        <v>144</v>
      </c>
      <c r="B105" s="81"/>
      <c r="C105" s="81"/>
      <c r="D105" s="81"/>
      <c r="E105" s="81">
        <v>3</v>
      </c>
      <c r="F105" s="81"/>
      <c r="G105" s="81"/>
      <c r="H105" s="81"/>
      <c r="I105" s="81"/>
      <c r="J105" s="81"/>
      <c r="K105" s="81"/>
      <c r="L105" s="84">
        <f t="shared" si="2"/>
        <v>3</v>
      </c>
    </row>
    <row r="106" spans="1:12" x14ac:dyDescent="0.25">
      <c r="A106" s="83" t="s">
        <v>145</v>
      </c>
      <c r="B106" s="81"/>
      <c r="C106" s="81"/>
      <c r="D106" s="81"/>
      <c r="E106" s="81">
        <v>3</v>
      </c>
      <c r="F106" s="81"/>
      <c r="G106" s="81"/>
      <c r="H106" s="81"/>
      <c r="I106" s="81"/>
      <c r="J106" s="81"/>
      <c r="K106" s="81"/>
      <c r="L106" s="84">
        <f t="shared" si="2"/>
        <v>3</v>
      </c>
    </row>
    <row r="107" spans="1:12" x14ac:dyDescent="0.25">
      <c r="B107" s="23" t="s">
        <v>170</v>
      </c>
    </row>
  </sheetData>
  <sheetProtection selectLockedCells="1"/>
  <protectedRanges>
    <protectedRange sqref="B55:K64" name="Plage1_1"/>
  </protectedRanges>
  <mergeCells count="46">
    <mergeCell ref="K5:L10"/>
    <mergeCell ref="O5:P5"/>
    <mergeCell ref="O6:P6"/>
    <mergeCell ref="O7:P7"/>
    <mergeCell ref="O8:P8"/>
    <mergeCell ref="O9:P9"/>
    <mergeCell ref="R27:T27"/>
    <mergeCell ref="A50:A51"/>
    <mergeCell ref="E50:E51"/>
    <mergeCell ref="I50:I51"/>
    <mergeCell ref="M50:M51"/>
    <mergeCell ref="Q50:Q51"/>
    <mergeCell ref="B51:D51"/>
    <mergeCell ref="F51:H51"/>
    <mergeCell ref="J51:L51"/>
    <mergeCell ref="R51:T51"/>
    <mergeCell ref="N51:P51"/>
    <mergeCell ref="A26:A27"/>
    <mergeCell ref="E26:E27"/>
    <mergeCell ref="I26:I27"/>
    <mergeCell ref="M26:M27"/>
    <mergeCell ref="Q26:Q27"/>
    <mergeCell ref="B27:D27"/>
    <mergeCell ref="F27:H27"/>
    <mergeCell ref="J27:L27"/>
    <mergeCell ref="N27:P27"/>
    <mergeCell ref="M94:M95"/>
    <mergeCell ref="Q94:Q95"/>
    <mergeCell ref="B95:D95"/>
    <mergeCell ref="F95:H95"/>
    <mergeCell ref="J95:L95"/>
    <mergeCell ref="Q73:Q74"/>
    <mergeCell ref="B74:D74"/>
    <mergeCell ref="F74:H74"/>
    <mergeCell ref="J74:L74"/>
    <mergeCell ref="N74:P74"/>
    <mergeCell ref="R95:T95"/>
    <mergeCell ref="A73:A74"/>
    <mergeCell ref="E73:E74"/>
    <mergeCell ref="I73:I74"/>
    <mergeCell ref="M73:M74"/>
    <mergeCell ref="N95:P95"/>
    <mergeCell ref="R74:T74"/>
    <mergeCell ref="A94:A95"/>
    <mergeCell ref="E94:E95"/>
    <mergeCell ref="I94:I95"/>
  </mergeCells>
  <conditionalFormatting sqref="N94">
    <cfRule type="containsText" dxfId="159" priority="18" operator="containsText" text="4">
      <formula>NOT(ISERROR(SEARCH("4",N94)))</formula>
    </cfRule>
    <cfRule type="containsText" dxfId="158" priority="19" operator="containsText" text="3">
      <formula>NOT(ISERROR(SEARCH("3",N94)))</formula>
    </cfRule>
    <cfRule type="containsText" dxfId="157" priority="20" operator="containsText" text="2">
      <formula>NOT(ISERROR(SEARCH("2",N94)))</formula>
    </cfRule>
    <cfRule type="containsText" dxfId="106" priority="21" operator="containsText" text="1">
      <formula>NOT(ISERROR(SEARCH("1",N94)))</formula>
    </cfRule>
    <cfRule type="containsText" dxfId="105" priority="22" operator="containsText" text="0">
      <formula>NOT(ISERROR(SEARCH("0",N94)))</formula>
    </cfRule>
  </conditionalFormatting>
  <conditionalFormatting sqref="E29">
    <cfRule type="containsText" dxfId="156" priority="100" operator="containsText" text="0">
      <formula>NOT(ISERROR(SEARCH("0",E29)))</formula>
    </cfRule>
  </conditionalFormatting>
  <conditionalFormatting sqref="E29">
    <cfRule type="containsText" dxfId="155" priority="99" operator="containsText" text="1">
      <formula>NOT(ISERROR(SEARCH("1",E29)))</formula>
    </cfRule>
  </conditionalFormatting>
  <conditionalFormatting sqref="E29">
    <cfRule type="containsText" dxfId="154" priority="98" operator="containsText" text="2">
      <formula>NOT(ISERROR(SEARCH("2",E29)))</formula>
    </cfRule>
  </conditionalFormatting>
  <conditionalFormatting sqref="E29">
    <cfRule type="containsText" dxfId="153" priority="97" operator="containsText" text="3">
      <formula>NOT(ISERROR(SEARCH("3",E29)))</formula>
    </cfRule>
  </conditionalFormatting>
  <conditionalFormatting sqref="E29">
    <cfRule type="containsText" dxfId="152" priority="96" operator="containsText" text="4">
      <formula>NOT(ISERROR(SEARCH("4",E29)))</formula>
    </cfRule>
  </conditionalFormatting>
  <conditionalFormatting sqref="A29">
    <cfRule type="containsText" dxfId="151" priority="89" operator="containsText" text="0">
      <formula>NOT(ISERROR(SEARCH("0",A29)))</formula>
    </cfRule>
    <cfRule type="containsText" dxfId="150" priority="95" operator="containsText" text="0">
      <formula>NOT(ISERROR(SEARCH("0",A29)))</formula>
    </cfRule>
  </conditionalFormatting>
  <conditionalFormatting sqref="A30">
    <cfRule type="containsText" dxfId="149" priority="94" operator="containsText" text="1">
      <formula>NOT(ISERROR(SEARCH("1",A30)))</formula>
    </cfRule>
  </conditionalFormatting>
  <conditionalFormatting sqref="A31">
    <cfRule type="containsText" dxfId="148" priority="93" operator="containsText" text="2">
      <formula>NOT(ISERROR(SEARCH("2",A31)))</formula>
    </cfRule>
  </conditionalFormatting>
  <conditionalFormatting sqref="A32">
    <cfRule type="containsText" dxfId="147" priority="92" operator="containsText" text="3">
      <formula>NOT(ISERROR(SEARCH("3",A32)))</formula>
    </cfRule>
  </conditionalFormatting>
  <conditionalFormatting sqref="A33">
    <cfRule type="containsText" dxfId="146" priority="88" operator="containsText" text="4">
      <formula>NOT(ISERROR(SEARCH("4",A33)))</formula>
    </cfRule>
    <cfRule type="containsText" dxfId="145" priority="90" operator="containsText" text="4">
      <formula>NOT(ISERROR(SEARCH("4",A33)))</formula>
    </cfRule>
    <cfRule type="containsText" dxfId="144" priority="91" operator="containsText" text="4">
      <formula>NOT(ISERROR(SEARCH("4",A33)))</formula>
    </cfRule>
  </conditionalFormatting>
  <conditionalFormatting sqref="L55:L64">
    <cfRule type="cellIs" dxfId="143" priority="83" operator="equal">
      <formula>4</formula>
    </cfRule>
    <cfRule type="cellIs" dxfId="142" priority="84" operator="equal">
      <formula>3</formula>
    </cfRule>
    <cfRule type="cellIs" dxfId="141" priority="85" operator="equal">
      <formula>2</formula>
    </cfRule>
    <cfRule type="cellIs" dxfId="104" priority="86" operator="equal">
      <formula>1</formula>
    </cfRule>
    <cfRule type="cellIs" dxfId="103" priority="87" operator="equal">
      <formula>0</formula>
    </cfRule>
  </conditionalFormatting>
  <conditionalFormatting sqref="L78:L84">
    <cfRule type="containsText" dxfId="140" priority="78" operator="containsText" text="4">
      <formula>NOT(ISERROR(SEARCH("4",L78)))</formula>
    </cfRule>
    <cfRule type="containsText" dxfId="139" priority="79" operator="containsText" text="3">
      <formula>NOT(ISERROR(SEARCH("3",L78)))</formula>
    </cfRule>
    <cfRule type="containsText" dxfId="138" priority="80" operator="containsText" text="2">
      <formula>NOT(ISERROR(SEARCH("2",L78)))</formula>
    </cfRule>
    <cfRule type="containsText" dxfId="102" priority="81" operator="containsText" text="1">
      <formula>NOT(ISERROR(SEARCH("1",L78)))</formula>
    </cfRule>
    <cfRule type="containsText" dxfId="101" priority="82" operator="containsText" text="0">
      <formula>NOT(ISERROR(SEARCH("0",L78)))</formula>
    </cfRule>
  </conditionalFormatting>
  <conditionalFormatting sqref="L99:L106">
    <cfRule type="containsText" dxfId="137" priority="73" operator="containsText" text="4">
      <formula>NOT(ISERROR(SEARCH("4",L99)))</formula>
    </cfRule>
    <cfRule type="containsText" dxfId="136" priority="74" operator="containsText" text="3">
      <formula>NOT(ISERROR(SEARCH("3",L99)))</formula>
    </cfRule>
    <cfRule type="containsText" dxfId="135" priority="75" operator="containsText" text="2">
      <formula>NOT(ISERROR(SEARCH("2",L99)))</formula>
    </cfRule>
    <cfRule type="containsText" dxfId="100" priority="76" operator="containsText" text="1">
      <formula>NOT(ISERROR(SEARCH("1",L99)))</formula>
    </cfRule>
    <cfRule type="containsText" dxfId="99" priority="77" operator="containsText" text="0">
      <formula>NOT(ISERROR(SEARCH("0",L99)))</formula>
    </cfRule>
  </conditionalFormatting>
  <conditionalFormatting sqref="R26">
    <cfRule type="containsText" dxfId="134" priority="58" operator="containsText" text="4">
      <formula>NOT(ISERROR(SEARCH("4",R26)))</formula>
    </cfRule>
    <cfRule type="containsText" dxfId="133" priority="59" operator="containsText" text="3">
      <formula>NOT(ISERROR(SEARCH("3",R26)))</formula>
    </cfRule>
    <cfRule type="containsText" dxfId="132" priority="60" operator="containsText" text="2">
      <formula>NOT(ISERROR(SEARCH("2",R26)))</formula>
    </cfRule>
    <cfRule type="containsText" dxfId="98" priority="61" operator="containsText" text="1">
      <formula>NOT(ISERROR(SEARCH("1",R26)))</formula>
    </cfRule>
    <cfRule type="containsText" dxfId="97" priority="62" operator="containsText" text="0">
      <formula>NOT(ISERROR(SEARCH("0",R26)))</formula>
    </cfRule>
    <cfRule type="containsText" dxfId="96" priority="68" operator="containsText" text="4">
      <formula>NOT(ISERROR(SEARCH("4",R26)))</formula>
    </cfRule>
    <cfRule type="containsText" dxfId="95" priority="69" operator="containsText" text="3">
      <formula>NOT(ISERROR(SEARCH("3",R26)))</formula>
    </cfRule>
    <cfRule type="containsText" dxfId="94" priority="70" operator="containsText" text="2">
      <formula>NOT(ISERROR(SEARCH("2",R26)))</formula>
    </cfRule>
    <cfRule type="containsText" dxfId="93" priority="71" operator="containsText" text="1">
      <formula>NOT(ISERROR(SEARCH("1",R26)))</formula>
    </cfRule>
    <cfRule type="containsText" dxfId="92" priority="72" operator="containsText" text="0">
      <formula>NOT(ISERROR(SEARCH("0",R26)))</formula>
    </cfRule>
  </conditionalFormatting>
  <conditionalFormatting sqref="N26">
    <cfRule type="containsText" dxfId="131" priority="63" operator="containsText" text="4">
      <formula>NOT(ISERROR(SEARCH("4",N26)))</formula>
    </cfRule>
    <cfRule type="containsText" dxfId="130" priority="64" operator="containsText" text="3">
      <formula>NOT(ISERROR(SEARCH("3",N26)))</formula>
    </cfRule>
    <cfRule type="containsText" dxfId="129" priority="65" operator="containsText" text="2">
      <formula>NOT(ISERROR(SEARCH("2",N26)))</formula>
    </cfRule>
    <cfRule type="containsText" dxfId="91" priority="66" operator="containsText" text="1">
      <formula>NOT(ISERROR(SEARCH("1",N26)))</formula>
    </cfRule>
    <cfRule type="containsText" dxfId="90" priority="67" operator="containsText" text="0">
      <formula>NOT(ISERROR(SEARCH("0",N26)))</formula>
    </cfRule>
  </conditionalFormatting>
  <conditionalFormatting sqref="R50">
    <cfRule type="containsText" dxfId="128" priority="43" operator="containsText" text="4">
      <formula>NOT(ISERROR(SEARCH("4",R50)))</formula>
    </cfRule>
    <cfRule type="containsText" dxfId="127" priority="44" operator="containsText" text="3">
      <formula>NOT(ISERROR(SEARCH("3",R50)))</formula>
    </cfRule>
    <cfRule type="containsText" dxfId="126" priority="45" operator="containsText" text="2">
      <formula>NOT(ISERROR(SEARCH("2",R50)))</formula>
    </cfRule>
    <cfRule type="containsText" dxfId="89" priority="46" operator="containsText" text="1">
      <formula>NOT(ISERROR(SEARCH("1",R50)))</formula>
    </cfRule>
    <cfRule type="containsText" dxfId="88" priority="47" operator="containsText" text="0">
      <formula>NOT(ISERROR(SEARCH("0",R50)))</formula>
    </cfRule>
    <cfRule type="containsText" dxfId="87" priority="53" operator="containsText" text="4">
      <formula>NOT(ISERROR(SEARCH("4",R50)))</formula>
    </cfRule>
    <cfRule type="containsText" dxfId="86" priority="54" operator="containsText" text="3">
      <formula>NOT(ISERROR(SEARCH("3",R50)))</formula>
    </cfRule>
    <cfRule type="containsText" dxfId="85" priority="55" operator="containsText" text="2">
      <formula>NOT(ISERROR(SEARCH("2",R50)))</formula>
    </cfRule>
    <cfRule type="containsText" dxfId="84" priority="56" operator="containsText" text="1">
      <formula>NOT(ISERROR(SEARCH("1",R50)))</formula>
    </cfRule>
    <cfRule type="containsText" dxfId="83" priority="57" operator="containsText" text="0">
      <formula>NOT(ISERROR(SEARCH("0",R50)))</formula>
    </cfRule>
  </conditionalFormatting>
  <conditionalFormatting sqref="N50">
    <cfRule type="containsText" dxfId="125" priority="48" operator="containsText" text="4">
      <formula>NOT(ISERROR(SEARCH("4",N50)))</formula>
    </cfRule>
    <cfRule type="containsText" dxfId="124" priority="49" operator="containsText" text="3">
      <formula>NOT(ISERROR(SEARCH("3",N50)))</formula>
    </cfRule>
    <cfRule type="containsText" dxfId="123" priority="50" operator="containsText" text="2">
      <formula>NOT(ISERROR(SEARCH("2",N50)))</formula>
    </cfRule>
    <cfRule type="containsText" dxfId="82" priority="51" operator="containsText" text="1">
      <formula>NOT(ISERROR(SEARCH("1",N50)))</formula>
    </cfRule>
    <cfRule type="containsText" dxfId="81" priority="52" operator="containsText" text="0">
      <formula>NOT(ISERROR(SEARCH("0",N50)))</formula>
    </cfRule>
  </conditionalFormatting>
  <conditionalFormatting sqref="R73">
    <cfRule type="containsText" dxfId="122" priority="28" operator="containsText" text="4">
      <formula>NOT(ISERROR(SEARCH("4",R73)))</formula>
    </cfRule>
    <cfRule type="containsText" dxfId="121" priority="29" operator="containsText" text="3">
      <formula>NOT(ISERROR(SEARCH("3",R73)))</formula>
    </cfRule>
    <cfRule type="containsText" dxfId="120" priority="30" operator="containsText" text="2">
      <formula>NOT(ISERROR(SEARCH("2",R73)))</formula>
    </cfRule>
    <cfRule type="containsText" dxfId="80" priority="31" operator="containsText" text="1">
      <formula>NOT(ISERROR(SEARCH("1",R73)))</formula>
    </cfRule>
    <cfRule type="containsText" dxfId="79" priority="32" operator="containsText" text="0">
      <formula>NOT(ISERROR(SEARCH("0",R73)))</formula>
    </cfRule>
    <cfRule type="containsText" dxfId="78" priority="38" operator="containsText" text="4">
      <formula>NOT(ISERROR(SEARCH("4",R73)))</formula>
    </cfRule>
    <cfRule type="containsText" dxfId="77" priority="39" operator="containsText" text="3">
      <formula>NOT(ISERROR(SEARCH("3",R73)))</formula>
    </cfRule>
    <cfRule type="containsText" dxfId="76" priority="40" operator="containsText" text="2">
      <formula>NOT(ISERROR(SEARCH("2",R73)))</formula>
    </cfRule>
    <cfRule type="containsText" dxfId="75" priority="41" operator="containsText" text="1">
      <formula>NOT(ISERROR(SEARCH("1",R73)))</formula>
    </cfRule>
    <cfRule type="containsText" dxfId="74" priority="42" operator="containsText" text="0">
      <formula>NOT(ISERROR(SEARCH("0",R73)))</formula>
    </cfRule>
  </conditionalFormatting>
  <conditionalFormatting sqref="N73">
    <cfRule type="containsText" dxfId="119" priority="33" operator="containsText" text="4">
      <formula>NOT(ISERROR(SEARCH("4",N73)))</formula>
    </cfRule>
    <cfRule type="containsText" dxfId="118" priority="34" operator="containsText" text="3">
      <formula>NOT(ISERROR(SEARCH("3",N73)))</formula>
    </cfRule>
    <cfRule type="containsText" dxfId="117" priority="35" operator="containsText" text="2">
      <formula>NOT(ISERROR(SEARCH("2",N73)))</formula>
    </cfRule>
    <cfRule type="containsText" dxfId="73" priority="36" operator="containsText" text="1">
      <formula>NOT(ISERROR(SEARCH("1",N73)))</formula>
    </cfRule>
    <cfRule type="containsText" dxfId="72" priority="37" operator="containsText" text="0">
      <formula>NOT(ISERROR(SEARCH("0",N73)))</formula>
    </cfRule>
  </conditionalFormatting>
  <conditionalFormatting sqref="R94">
    <cfRule type="containsText" dxfId="116" priority="13" operator="containsText" text="4">
      <formula>NOT(ISERROR(SEARCH("4",R94)))</formula>
    </cfRule>
    <cfRule type="containsText" dxfId="115" priority="14" operator="containsText" text="3">
      <formula>NOT(ISERROR(SEARCH("3",R94)))</formula>
    </cfRule>
    <cfRule type="containsText" dxfId="114" priority="15" operator="containsText" text="2">
      <formula>NOT(ISERROR(SEARCH("2",R94)))</formula>
    </cfRule>
    <cfRule type="containsText" dxfId="71" priority="16" operator="containsText" text="1">
      <formula>NOT(ISERROR(SEARCH("1",R94)))</formula>
    </cfRule>
    <cfRule type="containsText" dxfId="70" priority="17" operator="containsText" text="0">
      <formula>NOT(ISERROR(SEARCH("0",R94)))</formula>
    </cfRule>
    <cfRule type="containsText" dxfId="69" priority="23" operator="containsText" text="4">
      <formula>NOT(ISERROR(SEARCH("4",R94)))</formula>
    </cfRule>
    <cfRule type="containsText" dxfId="68" priority="24" operator="containsText" text="3">
      <formula>NOT(ISERROR(SEARCH("3",R94)))</formula>
    </cfRule>
    <cfRule type="containsText" dxfId="67" priority="25" operator="containsText" text="2">
      <formula>NOT(ISERROR(SEARCH("2",R94)))</formula>
    </cfRule>
    <cfRule type="containsText" dxfId="66" priority="26" operator="containsText" text="1">
      <formula>NOT(ISERROR(SEARCH("1",R94)))</formula>
    </cfRule>
    <cfRule type="containsText" dxfId="65" priority="27" operator="containsText" text="0">
      <formula>NOT(ISERROR(SEARCH("0",R94)))</formula>
    </cfRule>
  </conditionalFormatting>
  <conditionalFormatting sqref="L101">
    <cfRule type="containsText" dxfId="113" priority="12" operator="containsText" text="0">
      <formula>NOT(ISERROR(SEARCH("0",L101)))</formula>
    </cfRule>
  </conditionalFormatting>
  <conditionalFormatting sqref="B27:D27 F27:H27 J27:L27 N27:P27 R27:T27 R51:T51 N51:P51 J51:L51 F51:H51 B51:D51 R74:T74 N74:P74 J74:L74 F74:H74 B74:D74">
    <cfRule type="containsText" dxfId="112" priority="7" operator="containsText" text="4">
      <formula>NOT(ISERROR(SEARCH("4",B27)))</formula>
    </cfRule>
    <cfRule type="containsText" dxfId="111" priority="8" operator="containsText" text="3">
      <formula>NOT(ISERROR(SEARCH("3",B27)))</formula>
    </cfRule>
    <cfRule type="containsText" dxfId="110" priority="9" operator="containsText" text="2">
      <formula>NOT(ISERROR(SEARCH("2",B27)))</formula>
    </cfRule>
    <cfRule type="containsText" dxfId="64" priority="10" operator="containsText" text="1">
      <formula>NOT(ISERROR(SEARCH("1",B27)))</formula>
    </cfRule>
    <cfRule type="containsText" dxfId="63" priority="11" operator="containsText" text="0">
      <formula>NOT(ISERROR(SEARCH("0",B27)))</formula>
    </cfRule>
  </conditionalFormatting>
  <conditionalFormatting sqref="B95:D95 F95:H95 J95:L95 N95:P95 R95:T95">
    <cfRule type="containsText" dxfId="109" priority="1" operator="containsText" text="4">
      <formula>NOT(ISERROR(SEARCH("4",B95)))</formula>
    </cfRule>
    <cfRule type="containsText" dxfId="108" priority="2" operator="containsText" text="3">
      <formula>NOT(ISERROR(SEARCH("3",B95)))</formula>
    </cfRule>
    <cfRule type="containsText" dxfId="107" priority="3" operator="containsText" text="2">
      <formula>NOT(ISERROR(SEARCH("2",B95)))</formula>
    </cfRule>
    <cfRule type="containsText" dxfId="62" priority="4" operator="containsText" text="2">
      <formula>NOT(ISERROR(SEARCH("2",B95)))</formula>
    </cfRule>
    <cfRule type="containsText" dxfId="61" priority="5" operator="containsText" text="1">
      <formula>NOT(ISERROR(SEARCH("1",B95)))</formula>
    </cfRule>
    <cfRule type="containsText" dxfId="60" priority="6" operator="containsText" text="0">
      <formula>NOT(ISERROR(SEARCH("0",B95)))</formula>
    </cfRule>
  </conditionalFormatting>
  <hyperlinks>
    <hyperlink ref="A55:A57" location="'Demi fond'!A50" display="C1.1"/>
    <hyperlink ref="A58" location="'Demi Fond'!A24" display="C1.4"/>
    <hyperlink ref="A59:A61" location="'Demi fond'!A63" display="C2.1"/>
    <hyperlink ref="A62:A64" location="'Demi fond'!A75" display="C3.1"/>
    <hyperlink ref="A55" location="'Demi Fond'!A24" display="C1.1"/>
    <hyperlink ref="A56" location="'Demi Fond'!A24" display="C1.2"/>
    <hyperlink ref="A57" location="'Demi Fond'!A24" display="C1.3"/>
    <hyperlink ref="A59" location="'Demi Fond'!A33" display="C2.1"/>
    <hyperlink ref="A60" location="'Demi Fond'!A33" display="C2.2"/>
    <hyperlink ref="A61" location="'Demi Fond'!A33" display="C2.3"/>
    <hyperlink ref="A62" location="'Demi Fond'!A41" display="C3.1"/>
    <hyperlink ref="A63" location="'Demi Fond'!A41" display="C3.2"/>
    <hyperlink ref="A64" location="'Demi Fond'!A41" display="C3.3"/>
    <hyperlink ref="A78:A79" location="Triathlon!A51" display="C1.1"/>
    <hyperlink ref="A80" location="Triathlon!A28" display="C2.1"/>
    <hyperlink ref="A81:A82" location="Triathlon!A66" display="C3.1"/>
    <hyperlink ref="A83:A84" location="Triathlon!A74" display="C4.1"/>
    <hyperlink ref="A78" location="Triathlon!A17" display="C1.1"/>
    <hyperlink ref="A79" location="Triathlon!A17" display="C1.2"/>
    <hyperlink ref="A81" location="Triathlon!A35" display="C3.1"/>
    <hyperlink ref="A82" location="Triathlon!A35" display="C3.2"/>
    <hyperlink ref="A83" location="Triathlon!A43" display="C4.1"/>
    <hyperlink ref="A84" location="Triathlon!A43" display="C4.2"/>
    <hyperlink ref="A99:A100" location="Natation!A50" display="C1.1"/>
    <hyperlink ref="A101" location="Natation!A28" display="C2.1"/>
    <hyperlink ref="A102:A103" location="Natation!A64" display="C3.1"/>
    <hyperlink ref="A104" location="Natation!A39" display="C4.1"/>
    <hyperlink ref="A105:A106" location="Natation!A77" display="C5.1"/>
    <hyperlink ref="A99" location="Natation!A22" display="C1.1"/>
    <hyperlink ref="A100" location="Natation!A22" display="C1.2"/>
    <hyperlink ref="A102" location="Natation!A35" display="C3.1"/>
    <hyperlink ref="A103" location="Natation!A35" display="C3.2"/>
    <hyperlink ref="A105" location="Natation!A45" display="C5.1"/>
    <hyperlink ref="A106" location="Natation!A45" display="C5.2"/>
    <hyperlink ref="O5:P5" location="Etc.!A66" display="DEMI FOND"/>
    <hyperlink ref="O6:P6" location="Etc.!A86" display="TRIATHLON"/>
    <hyperlink ref="O7:P7" location="Etc.!A108" display="NATATION"/>
    <hyperlink ref="B65" location="Etc.!O3" display="activités"/>
    <hyperlink ref="B85" location="Etc.!O3" display="activités"/>
    <hyperlink ref="B107" location="Etc.!O3" display="activités"/>
  </hyperlink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6"/>
  <sheetViews>
    <sheetView topLeftCell="A13" zoomScale="87" zoomScaleNormal="87" workbookViewId="0">
      <selection activeCell="A15" sqref="A15"/>
    </sheetView>
  </sheetViews>
  <sheetFormatPr baseColWidth="10" defaultRowHeight="15" x14ac:dyDescent="0.25"/>
  <sheetData>
    <row r="2" spans="1:25" ht="18.75" x14ac:dyDescent="0.3">
      <c r="D2" s="239" t="s">
        <v>54</v>
      </c>
      <c r="E2" s="239"/>
      <c r="F2" s="239"/>
      <c r="G2" s="239"/>
      <c r="H2" s="239"/>
      <c r="I2" s="239"/>
      <c r="J2" s="239"/>
      <c r="K2" s="239"/>
      <c r="L2" s="239"/>
      <c r="M2" s="239"/>
      <c r="N2" s="239"/>
      <c r="P2" s="22"/>
      <c r="Q2" s="22"/>
    </row>
    <row r="3" spans="1:25" ht="18.75" x14ac:dyDescent="0.3">
      <c r="G3" s="239" t="s">
        <v>55</v>
      </c>
      <c r="H3" s="239"/>
      <c r="P3" s="22"/>
      <c r="Q3" s="22"/>
    </row>
    <row r="4" spans="1:25" x14ac:dyDescent="0.25">
      <c r="P4" s="22"/>
      <c r="Q4" s="22"/>
    </row>
    <row r="5" spans="1:25" x14ac:dyDescent="0.25">
      <c r="P5" s="22"/>
      <c r="Q5" s="22"/>
    </row>
    <row r="6" spans="1:25" ht="15" customHeight="1" x14ac:dyDescent="0.25">
      <c r="A6" s="34"/>
      <c r="B6" s="44" t="s">
        <v>42</v>
      </c>
      <c r="C6" s="45"/>
      <c r="D6" s="45"/>
      <c r="E6" s="68"/>
      <c r="F6" s="45" t="s">
        <v>46</v>
      </c>
      <c r="G6" s="45"/>
      <c r="H6" s="46"/>
      <c r="I6" s="57"/>
      <c r="J6" s="31" t="s">
        <v>48</v>
      </c>
      <c r="K6" s="29"/>
      <c r="L6" s="30"/>
      <c r="M6" s="34"/>
      <c r="N6" s="31" t="s">
        <v>50</v>
      </c>
      <c r="O6" s="29"/>
      <c r="P6" s="29"/>
      <c r="Q6" s="68"/>
      <c r="R6" s="29" t="s">
        <v>52</v>
      </c>
      <c r="S6" s="29"/>
      <c r="T6" s="30"/>
    </row>
    <row r="7" spans="1:25" ht="15.75" x14ac:dyDescent="0.25">
      <c r="A7" s="40" t="s">
        <v>25</v>
      </c>
      <c r="B7" s="47" t="s">
        <v>44</v>
      </c>
      <c r="C7" s="43"/>
      <c r="D7" s="43"/>
      <c r="E7" s="32" t="s">
        <v>23</v>
      </c>
      <c r="F7" s="42" t="s">
        <v>47</v>
      </c>
      <c r="G7" s="43"/>
      <c r="H7" s="48"/>
      <c r="I7" s="54" t="s">
        <v>26</v>
      </c>
      <c r="J7" s="58" t="s">
        <v>49</v>
      </c>
      <c r="K7" s="56"/>
      <c r="L7" s="59"/>
      <c r="M7" s="35" t="s">
        <v>27</v>
      </c>
      <c r="N7" s="63" t="s">
        <v>51</v>
      </c>
      <c r="O7" s="36"/>
      <c r="P7" s="36"/>
      <c r="Q7" s="32" t="s">
        <v>24</v>
      </c>
      <c r="R7" s="39" t="s">
        <v>53</v>
      </c>
      <c r="S7" s="36"/>
      <c r="T7" s="49"/>
    </row>
    <row r="8" spans="1:25" ht="15.75" x14ac:dyDescent="0.25">
      <c r="A8" s="41" t="s">
        <v>56</v>
      </c>
      <c r="B8" s="50" t="s">
        <v>43</v>
      </c>
      <c r="C8" s="51"/>
      <c r="D8" s="51"/>
      <c r="E8" s="33" t="s">
        <v>57</v>
      </c>
      <c r="F8" s="67" t="s">
        <v>45</v>
      </c>
      <c r="G8" s="52"/>
      <c r="H8" s="53"/>
      <c r="I8" s="55" t="s">
        <v>58</v>
      </c>
      <c r="J8" s="60"/>
      <c r="K8" s="61"/>
      <c r="L8" s="62"/>
      <c r="M8" s="41" t="s">
        <v>59</v>
      </c>
      <c r="N8" s="60"/>
      <c r="O8" s="61"/>
      <c r="P8" s="61"/>
      <c r="Q8" s="33" t="s">
        <v>60</v>
      </c>
      <c r="R8" s="61"/>
      <c r="S8" s="61"/>
      <c r="T8" s="62"/>
    </row>
    <row r="9" spans="1:25" ht="15" customHeight="1" x14ac:dyDescent="0.25">
      <c r="Y9" s="15"/>
    </row>
    <row r="10" spans="1:25" x14ac:dyDescent="0.25">
      <c r="A10" s="22"/>
      <c r="B10" s="23" t="s">
        <v>19</v>
      </c>
      <c r="C10" s="22"/>
      <c r="D10" s="22"/>
      <c r="E10" s="22"/>
      <c r="F10" s="22"/>
      <c r="G10" s="22"/>
      <c r="H10" s="22"/>
      <c r="I10" s="22"/>
      <c r="J10" s="22"/>
      <c r="K10" s="22"/>
      <c r="L10" s="22"/>
      <c r="M10" s="22"/>
      <c r="N10" s="22"/>
      <c r="O10" s="22"/>
      <c r="Y10" s="15"/>
    </row>
    <row r="11" spans="1:25" ht="15.75" x14ac:dyDescent="0.25">
      <c r="A11" s="64" t="s">
        <v>20</v>
      </c>
      <c r="B11" s="65"/>
      <c r="C11" s="65"/>
      <c r="D11" s="65"/>
      <c r="E11" s="65"/>
      <c r="F11" s="65"/>
      <c r="G11" s="22"/>
      <c r="H11" s="22"/>
      <c r="I11" s="22"/>
      <c r="J11" s="22"/>
      <c r="K11" s="22"/>
      <c r="L11" s="22"/>
      <c r="M11" s="22"/>
      <c r="N11" s="22"/>
      <c r="O11" s="22"/>
      <c r="Y11" s="15"/>
    </row>
    <row r="12" spans="1:25" ht="15.75" x14ac:dyDescent="0.25">
      <c r="A12" s="26" t="s">
        <v>21</v>
      </c>
      <c r="B12" s="27"/>
      <c r="C12" s="27"/>
      <c r="D12" s="27"/>
      <c r="E12" s="22"/>
      <c r="F12" s="22"/>
      <c r="G12" s="22"/>
      <c r="H12" s="22"/>
      <c r="I12" s="22"/>
      <c r="J12" s="22"/>
      <c r="K12" s="22"/>
      <c r="L12" s="22"/>
      <c r="M12" s="22"/>
      <c r="N12" s="22"/>
      <c r="O12" s="22"/>
    </row>
    <row r="13" spans="1:25" ht="15.75" x14ac:dyDescent="0.25">
      <c r="A13" s="28" t="s">
        <v>22</v>
      </c>
      <c r="B13" s="22"/>
      <c r="C13" s="22"/>
      <c r="D13" s="22"/>
      <c r="E13" s="22"/>
      <c r="F13" s="22"/>
      <c r="G13" s="22"/>
      <c r="H13" s="22"/>
      <c r="I13" s="22"/>
      <c r="J13" s="22"/>
      <c r="K13" s="22"/>
      <c r="L13" s="22"/>
      <c r="M13" s="22"/>
      <c r="N13" s="22"/>
      <c r="O13" s="22"/>
    </row>
    <row r="15" spans="1:25" x14ac:dyDescent="0.25">
      <c r="A15" s="22"/>
      <c r="B15" s="22"/>
      <c r="C15" s="22"/>
      <c r="D15" s="22"/>
      <c r="E15" s="22"/>
      <c r="F15" s="22"/>
      <c r="G15" s="22"/>
      <c r="H15" s="22"/>
      <c r="I15" s="22"/>
      <c r="J15" s="22"/>
      <c r="K15" s="22"/>
      <c r="L15" s="22"/>
      <c r="M15" s="22"/>
    </row>
    <row r="16" spans="1:25" ht="15.75" x14ac:dyDescent="0.25">
      <c r="A16" s="24" t="s">
        <v>28</v>
      </c>
      <c r="B16" s="25"/>
      <c r="C16" s="25"/>
      <c r="D16" s="25"/>
      <c r="E16" s="25"/>
      <c r="F16" s="22"/>
      <c r="G16" s="22"/>
      <c r="H16" s="22"/>
      <c r="I16" s="22"/>
      <c r="J16" s="22"/>
      <c r="K16" s="22"/>
      <c r="L16" s="22"/>
      <c r="M16" s="22"/>
    </row>
    <row r="17" spans="1:13" ht="15.75" x14ac:dyDescent="0.25">
      <c r="A17" s="28" t="s">
        <v>29</v>
      </c>
      <c r="B17" s="22"/>
      <c r="C17" s="22"/>
      <c r="D17" s="22"/>
      <c r="E17" s="22"/>
      <c r="F17" s="22"/>
      <c r="G17" s="22"/>
      <c r="H17" s="22"/>
      <c r="I17" s="22"/>
      <c r="J17" s="22"/>
      <c r="K17" s="37"/>
      <c r="L17" s="37"/>
      <c r="M17" s="37"/>
    </row>
    <row r="18" spans="1:13" x14ac:dyDescent="0.25">
      <c r="A18" s="22"/>
      <c r="B18" s="22"/>
      <c r="C18" s="22"/>
      <c r="D18" s="22"/>
      <c r="E18" s="22"/>
      <c r="F18" s="22"/>
      <c r="G18" s="22"/>
      <c r="H18" s="22"/>
      <c r="I18" s="22"/>
      <c r="J18" s="22"/>
      <c r="K18" s="22"/>
      <c r="L18" s="22"/>
      <c r="M18" s="22"/>
    </row>
    <row r="19" spans="1:13" ht="15.75" x14ac:dyDescent="0.25">
      <c r="A19" s="28" t="s">
        <v>30</v>
      </c>
      <c r="B19" s="22"/>
      <c r="C19" s="22"/>
      <c r="D19" s="22"/>
      <c r="E19" s="22"/>
      <c r="F19" s="22"/>
      <c r="G19" s="22"/>
      <c r="H19" s="22"/>
      <c r="I19" s="22"/>
      <c r="J19" s="22"/>
      <c r="K19" s="22"/>
      <c r="L19" s="22"/>
      <c r="M19" s="22"/>
    </row>
    <row r="20" spans="1:13" x14ac:dyDescent="0.25">
      <c r="A20" s="22"/>
      <c r="B20" s="22"/>
      <c r="C20" s="22"/>
      <c r="D20" s="22"/>
      <c r="E20" s="22"/>
      <c r="F20" s="22"/>
      <c r="G20" s="22"/>
      <c r="H20" s="22"/>
      <c r="I20" s="22"/>
      <c r="J20" s="22"/>
      <c r="K20" s="22"/>
      <c r="L20" s="22"/>
      <c r="M20" s="22"/>
    </row>
    <row r="21" spans="1:13" ht="15.75" x14ac:dyDescent="0.25">
      <c r="A21" s="28" t="s">
        <v>31</v>
      </c>
      <c r="B21" s="22"/>
      <c r="C21" s="22"/>
      <c r="D21" s="22"/>
      <c r="E21" s="22"/>
      <c r="F21" s="22"/>
      <c r="G21" s="22"/>
      <c r="H21" s="22"/>
      <c r="I21" s="22"/>
      <c r="J21" s="22"/>
      <c r="K21" s="22"/>
      <c r="L21" s="22"/>
      <c r="M21" s="22"/>
    </row>
    <row r="22" spans="1:13" x14ac:dyDescent="0.25">
      <c r="A22" s="22"/>
      <c r="B22" s="22"/>
      <c r="C22" s="22"/>
      <c r="D22" s="22"/>
      <c r="E22" s="22"/>
      <c r="F22" s="22"/>
      <c r="G22" s="22"/>
      <c r="H22" s="22"/>
      <c r="I22" s="22"/>
      <c r="J22" s="22"/>
      <c r="K22" s="22"/>
      <c r="L22" s="22"/>
      <c r="M22" s="22"/>
    </row>
    <row r="23" spans="1:13" ht="15.75" x14ac:dyDescent="0.25">
      <c r="A23" s="28" t="s">
        <v>32</v>
      </c>
      <c r="B23" s="22"/>
      <c r="C23" s="22"/>
      <c r="D23" s="22"/>
      <c r="E23" s="22"/>
      <c r="F23" s="22"/>
      <c r="G23" s="22"/>
      <c r="H23" s="22"/>
      <c r="I23" s="22"/>
      <c r="J23" s="22"/>
      <c r="K23" s="22"/>
      <c r="L23" s="22"/>
      <c r="M23" s="22"/>
    </row>
    <row r="24" spans="1:13" x14ac:dyDescent="0.25">
      <c r="A24" s="22"/>
      <c r="B24" s="22"/>
      <c r="C24" s="22"/>
      <c r="D24" s="22"/>
      <c r="E24" s="22"/>
      <c r="F24" s="22"/>
      <c r="G24" s="22"/>
      <c r="H24" s="22"/>
      <c r="I24" s="22"/>
      <c r="J24" s="22"/>
      <c r="K24" s="22"/>
      <c r="L24" s="22"/>
      <c r="M24" s="22"/>
    </row>
    <row r="25" spans="1:13" x14ac:dyDescent="0.25">
      <c r="A25" s="22"/>
      <c r="B25" s="38"/>
      <c r="C25" s="22"/>
      <c r="D25" s="23"/>
      <c r="E25" s="22"/>
      <c r="F25" s="22"/>
      <c r="G25" s="22"/>
      <c r="H25" s="22"/>
      <c r="I25" s="22"/>
      <c r="J25" s="22"/>
      <c r="K25" s="22"/>
      <c r="L25" s="22"/>
      <c r="M25" s="22"/>
    </row>
    <row r="26" spans="1:13" ht="15.75" x14ac:dyDescent="0.25">
      <c r="A26" s="24" t="s">
        <v>33</v>
      </c>
      <c r="B26" s="25"/>
      <c r="C26" s="25"/>
      <c r="D26" s="25"/>
      <c r="E26" s="25"/>
      <c r="F26" s="25"/>
      <c r="G26" s="25"/>
      <c r="H26" s="22"/>
      <c r="I26" s="22"/>
      <c r="J26" s="22"/>
      <c r="K26" s="22"/>
      <c r="L26" s="22"/>
      <c r="M26" s="22"/>
    </row>
    <row r="27" spans="1:13" ht="15.75" x14ac:dyDescent="0.25">
      <c r="A27" s="28" t="s">
        <v>34</v>
      </c>
      <c r="B27" s="22"/>
      <c r="C27" s="22"/>
      <c r="D27" s="22"/>
      <c r="E27" s="22"/>
      <c r="F27" s="22"/>
      <c r="G27" s="22"/>
      <c r="H27" s="22"/>
      <c r="I27" s="22"/>
      <c r="J27" s="22"/>
      <c r="K27" s="22"/>
      <c r="L27" s="22"/>
      <c r="M27" s="22"/>
    </row>
    <row r="28" spans="1:13" ht="15.75" x14ac:dyDescent="0.25">
      <c r="A28" s="28" t="s">
        <v>35</v>
      </c>
      <c r="B28" s="22"/>
      <c r="C28" s="22"/>
      <c r="D28" s="22"/>
      <c r="E28" s="22"/>
      <c r="F28" s="22"/>
      <c r="G28" s="22"/>
      <c r="H28" s="22"/>
      <c r="I28" s="22"/>
      <c r="J28" s="22"/>
      <c r="K28" s="22"/>
      <c r="L28" s="22"/>
      <c r="M28" s="22"/>
    </row>
    <row r="29" spans="1:13" x14ac:dyDescent="0.25">
      <c r="A29" s="22"/>
      <c r="B29" s="22"/>
      <c r="C29" s="22"/>
      <c r="D29" s="22"/>
      <c r="E29" s="22"/>
      <c r="F29" s="22"/>
      <c r="G29" s="22"/>
      <c r="H29" s="22"/>
      <c r="I29" s="22"/>
      <c r="J29" s="22"/>
      <c r="K29" s="22"/>
      <c r="L29" s="22"/>
      <c r="M29" s="22"/>
    </row>
    <row r="30" spans="1:13" ht="15.75" x14ac:dyDescent="0.25">
      <c r="A30" s="28" t="s">
        <v>36</v>
      </c>
      <c r="B30" s="22"/>
      <c r="C30" s="22"/>
      <c r="D30" s="22"/>
      <c r="E30" s="22"/>
      <c r="F30" s="22"/>
      <c r="G30" s="22"/>
      <c r="H30" s="22"/>
      <c r="I30" s="22"/>
      <c r="J30" s="22"/>
      <c r="K30" s="22"/>
      <c r="L30" s="22"/>
      <c r="M30" s="22"/>
    </row>
    <row r="31" spans="1:13" x14ac:dyDescent="0.25">
      <c r="A31" s="22"/>
      <c r="B31" s="22"/>
      <c r="C31" s="22"/>
      <c r="D31" s="22"/>
      <c r="E31" s="22"/>
      <c r="F31" s="22"/>
      <c r="G31" s="22"/>
      <c r="H31" s="22"/>
      <c r="I31" s="22"/>
      <c r="J31" s="22"/>
      <c r="K31" s="22"/>
      <c r="L31" s="22"/>
      <c r="M31" s="22"/>
    </row>
    <row r="32" spans="1:13" ht="15.75" x14ac:dyDescent="0.25">
      <c r="A32" s="28" t="s">
        <v>37</v>
      </c>
      <c r="B32" s="22"/>
      <c r="C32" s="22"/>
      <c r="D32" s="22"/>
      <c r="E32" s="22"/>
      <c r="F32" s="22"/>
      <c r="G32" s="22"/>
      <c r="H32" s="22"/>
      <c r="I32" s="22"/>
      <c r="J32" s="22"/>
      <c r="K32" s="22"/>
      <c r="L32" s="22"/>
      <c r="M32" s="22"/>
    </row>
    <row r="33" spans="1:13" x14ac:dyDescent="0.25">
      <c r="M33" s="22"/>
    </row>
    <row r="34" spans="1:13" x14ac:dyDescent="0.25">
      <c r="M34" s="22"/>
    </row>
    <row r="35" spans="1:13" ht="15.75" x14ac:dyDescent="0.25">
      <c r="A35" s="24" t="s">
        <v>38</v>
      </c>
      <c r="B35" s="25"/>
      <c r="C35" s="25"/>
      <c r="D35" s="25"/>
      <c r="E35" s="25"/>
      <c r="F35" s="22"/>
      <c r="M35" s="22"/>
    </row>
    <row r="36" spans="1:13" ht="15.75" x14ac:dyDescent="0.25">
      <c r="A36" s="28" t="s">
        <v>39</v>
      </c>
      <c r="B36" s="22"/>
      <c r="C36" s="22"/>
      <c r="D36" s="22"/>
      <c r="E36" s="22"/>
      <c r="F36" s="22"/>
      <c r="G36" s="22"/>
      <c r="H36" s="22"/>
      <c r="I36" s="22"/>
      <c r="J36" s="22"/>
      <c r="K36" s="22"/>
      <c r="L36" s="22"/>
      <c r="M36" s="22"/>
    </row>
    <row r="37" spans="1:13" x14ac:dyDescent="0.25">
      <c r="A37" s="22"/>
      <c r="B37" s="22"/>
      <c r="C37" s="22"/>
      <c r="D37" s="22"/>
      <c r="E37" s="22"/>
      <c r="F37" s="22"/>
      <c r="G37" s="22"/>
      <c r="H37" s="22"/>
      <c r="I37" s="22"/>
      <c r="J37" s="22"/>
      <c r="K37" s="22"/>
      <c r="L37" s="22"/>
      <c r="M37" s="22"/>
    </row>
    <row r="38" spans="1:13" ht="15.75" x14ac:dyDescent="0.25">
      <c r="A38" s="28" t="s">
        <v>40</v>
      </c>
      <c r="B38" s="22"/>
      <c r="C38" s="22"/>
      <c r="D38" s="22"/>
      <c r="E38" s="22"/>
      <c r="F38" s="22"/>
      <c r="G38" s="22"/>
      <c r="H38" s="22"/>
      <c r="I38" s="22"/>
      <c r="J38" s="22"/>
      <c r="K38" s="22"/>
      <c r="L38" s="22"/>
      <c r="M38" s="22"/>
    </row>
    <row r="39" spans="1:13" x14ac:dyDescent="0.25">
      <c r="A39" s="22"/>
      <c r="B39" s="22"/>
      <c r="C39" s="22"/>
      <c r="D39" s="22"/>
      <c r="E39" s="22"/>
      <c r="F39" s="22"/>
      <c r="G39" s="22"/>
      <c r="H39" s="22"/>
      <c r="I39" s="22"/>
      <c r="J39" s="22"/>
      <c r="K39" s="22"/>
      <c r="L39" s="22"/>
      <c r="M39" s="22"/>
    </row>
    <row r="40" spans="1:13" ht="15.75" x14ac:dyDescent="0.25">
      <c r="A40" s="28" t="s">
        <v>41</v>
      </c>
      <c r="B40" s="22"/>
      <c r="C40" s="22"/>
      <c r="D40" s="22"/>
      <c r="E40" s="22"/>
      <c r="F40" s="22"/>
      <c r="G40" s="22"/>
      <c r="H40" s="22"/>
      <c r="I40" s="22"/>
      <c r="J40" s="22"/>
      <c r="K40" s="22"/>
      <c r="L40" s="22"/>
      <c r="M40" s="22"/>
    </row>
    <row r="41" spans="1:13" x14ac:dyDescent="0.25">
      <c r="F41" s="22"/>
      <c r="G41" s="22"/>
      <c r="H41" s="22"/>
      <c r="I41" s="22"/>
      <c r="J41" s="22"/>
      <c r="K41" s="22"/>
      <c r="L41" s="22"/>
      <c r="M41" s="22"/>
    </row>
    <row r="42" spans="1:13" ht="15.75" x14ac:dyDescent="0.25">
      <c r="A42" s="28"/>
      <c r="B42" s="22"/>
      <c r="C42" s="22"/>
      <c r="D42" s="22"/>
      <c r="E42" s="22"/>
      <c r="F42" s="22"/>
      <c r="G42" s="22"/>
      <c r="H42" s="22"/>
      <c r="I42" s="22"/>
      <c r="J42" s="22"/>
      <c r="K42" s="22"/>
      <c r="L42" s="22"/>
      <c r="M42" s="22"/>
    </row>
    <row r="43" spans="1:13" x14ac:dyDescent="0.25">
      <c r="A43" s="22"/>
      <c r="B43" s="22"/>
      <c r="C43" s="22"/>
      <c r="D43" s="22"/>
      <c r="E43" s="22"/>
      <c r="F43" s="22"/>
      <c r="G43" s="22"/>
      <c r="H43" s="22"/>
      <c r="I43" s="22"/>
      <c r="J43" s="22"/>
      <c r="K43" s="22"/>
      <c r="L43" s="22"/>
      <c r="M43" s="22"/>
    </row>
    <row r="44" spans="1:13" ht="15.75" x14ac:dyDescent="0.25">
      <c r="A44" s="28"/>
      <c r="B44" s="22"/>
      <c r="C44" s="22"/>
      <c r="D44" s="22"/>
      <c r="E44" s="22"/>
      <c r="F44" s="22"/>
      <c r="G44" s="22"/>
      <c r="H44" s="22"/>
      <c r="I44" s="22"/>
      <c r="J44" s="22"/>
      <c r="K44" s="22"/>
      <c r="L44" s="22"/>
      <c r="M44" s="22"/>
    </row>
    <row r="45" spans="1:13" x14ac:dyDescent="0.25">
      <c r="A45" s="22"/>
      <c r="B45" s="22"/>
      <c r="C45" s="22"/>
      <c r="D45" s="22"/>
      <c r="E45" s="22"/>
      <c r="F45" s="22"/>
      <c r="G45" s="22"/>
      <c r="H45" s="22"/>
      <c r="I45" s="22"/>
      <c r="J45" s="22"/>
      <c r="K45" s="22"/>
      <c r="L45" s="22"/>
      <c r="M45" s="22"/>
    </row>
    <row r="46" spans="1:13" ht="15.75" x14ac:dyDescent="0.25">
      <c r="A46" s="28"/>
      <c r="B46" s="22"/>
      <c r="C46" s="22"/>
      <c r="D46" s="22"/>
      <c r="E46" s="22"/>
      <c r="F46" s="22"/>
      <c r="G46" s="22"/>
      <c r="H46" s="22"/>
      <c r="I46" s="22"/>
      <c r="J46" s="22"/>
      <c r="K46" s="22"/>
      <c r="L46" s="22"/>
      <c r="M46" s="22"/>
    </row>
  </sheetData>
  <mergeCells count="2">
    <mergeCell ref="G3:H3"/>
    <mergeCell ref="D2:N2"/>
  </mergeCells>
  <conditionalFormatting sqref="R8">
    <cfRule type="containsText" dxfId="59" priority="2" operator="containsText" text="4">
      <formula>NOT(ISERROR(SEARCH("4",R8)))</formula>
    </cfRule>
    <cfRule type="containsText" dxfId="58" priority="3" operator="containsText" text="3">
      <formula>NOT(ISERROR(SEARCH("3",R8)))</formula>
    </cfRule>
    <cfRule type="containsText" dxfId="57" priority="4" operator="containsText" text="2">
      <formula>NOT(ISERROR(SEARCH("2",R8)))</formula>
    </cfRule>
    <cfRule type="containsText" dxfId="53" priority="5" operator="containsText" text="1">
      <formula>NOT(ISERROR(SEARCH("1",R8)))</formula>
    </cfRule>
    <cfRule type="containsText" dxfId="52" priority="6" operator="containsText" text="0">
      <formula>NOT(ISERROR(SEARCH("0",R8)))</formula>
    </cfRule>
    <cfRule type="containsText" dxfId="51" priority="12" operator="containsText" text="4">
      <formula>NOT(ISERROR(SEARCH("4",R8)))</formula>
    </cfRule>
    <cfRule type="containsText" dxfId="50" priority="13" operator="containsText" text="3">
      <formula>NOT(ISERROR(SEARCH("3",R8)))</formula>
    </cfRule>
    <cfRule type="containsText" dxfId="49" priority="14" operator="containsText" text="2">
      <formula>NOT(ISERROR(SEARCH("2",R8)))</formula>
    </cfRule>
    <cfRule type="containsText" dxfId="48" priority="15" operator="containsText" text="1">
      <formula>NOT(ISERROR(SEARCH("1",R8)))</formula>
    </cfRule>
    <cfRule type="containsText" dxfId="47" priority="16" operator="containsText" text="0">
      <formula>NOT(ISERROR(SEARCH("0",R8)))</formula>
    </cfRule>
  </conditionalFormatting>
  <conditionalFormatting sqref="N8">
    <cfRule type="containsText" dxfId="56" priority="7" operator="containsText" text="4">
      <formula>NOT(ISERROR(SEARCH("4",N8)))</formula>
    </cfRule>
    <cfRule type="containsText" dxfId="55" priority="8" operator="containsText" text="3">
      <formula>NOT(ISERROR(SEARCH("3",N8)))</formula>
    </cfRule>
    <cfRule type="containsText" dxfId="54" priority="9" operator="containsText" text="2">
      <formula>NOT(ISERROR(SEARCH("2",N8)))</formula>
    </cfRule>
    <cfRule type="containsText" dxfId="46" priority="10" operator="containsText" text="1">
      <formula>NOT(ISERROR(SEARCH("1",N8)))</formula>
    </cfRule>
    <cfRule type="containsText" dxfId="45" priority="11" operator="containsText" text="0">
      <formula>NOT(ISERROR(SEARCH("0",N8)))</formula>
    </cfRule>
  </conditionalFormatting>
  <hyperlinks>
    <hyperlink ref="B10" location="'fiche résumée'!A1" display="RETOUR"/>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2"/>
  <sheetViews>
    <sheetView topLeftCell="A21" zoomScale="87" zoomScaleNormal="87" workbookViewId="0">
      <selection activeCell="A43" sqref="A43"/>
    </sheetView>
  </sheetViews>
  <sheetFormatPr baseColWidth="10" defaultRowHeight="15" x14ac:dyDescent="0.25"/>
  <sheetData>
    <row r="2" spans="1:20" ht="18.75" x14ac:dyDescent="0.3">
      <c r="D2" s="239" t="s">
        <v>54</v>
      </c>
      <c r="E2" s="239"/>
      <c r="F2" s="239"/>
      <c r="G2" s="239"/>
      <c r="H2" s="239"/>
      <c r="I2" s="239"/>
      <c r="J2" s="239"/>
      <c r="K2" s="239"/>
      <c r="L2" s="239"/>
      <c r="M2" s="239"/>
      <c r="N2" s="239"/>
      <c r="P2" s="22"/>
      <c r="Q2" s="22"/>
    </row>
    <row r="3" spans="1:20" ht="18.75" x14ac:dyDescent="0.3">
      <c r="G3" s="239" t="s">
        <v>61</v>
      </c>
      <c r="H3" s="239"/>
      <c r="P3" s="22"/>
      <c r="Q3" s="22"/>
    </row>
    <row r="4" spans="1:20" x14ac:dyDescent="0.25">
      <c r="P4" s="22"/>
      <c r="Q4" s="22"/>
    </row>
    <row r="5" spans="1:20" x14ac:dyDescent="0.25">
      <c r="P5" s="22"/>
      <c r="Q5" s="22"/>
    </row>
    <row r="6" spans="1:20" x14ac:dyDescent="0.25">
      <c r="A6" s="34"/>
      <c r="B6" s="44" t="s">
        <v>42</v>
      </c>
      <c r="C6" s="45"/>
      <c r="D6" s="45"/>
      <c r="E6" s="68"/>
      <c r="F6" s="45" t="s">
        <v>46</v>
      </c>
      <c r="G6" s="45"/>
      <c r="H6" s="46"/>
      <c r="I6" s="57"/>
      <c r="J6" s="31" t="s">
        <v>48</v>
      </c>
      <c r="K6" s="29"/>
      <c r="L6" s="30"/>
      <c r="M6" s="34"/>
      <c r="N6" s="31" t="s">
        <v>50</v>
      </c>
      <c r="O6" s="29"/>
      <c r="P6" s="29"/>
      <c r="Q6" s="68"/>
      <c r="R6" s="29" t="s">
        <v>52</v>
      </c>
      <c r="S6" s="29"/>
      <c r="T6" s="30"/>
    </row>
    <row r="7" spans="1:20" ht="15.75" x14ac:dyDescent="0.25">
      <c r="A7" s="40" t="s">
        <v>25</v>
      </c>
      <c r="B7" s="47" t="s">
        <v>44</v>
      </c>
      <c r="C7" s="43"/>
      <c r="D7" s="43"/>
      <c r="E7" s="32" t="s">
        <v>23</v>
      </c>
      <c r="F7" s="42" t="s">
        <v>47</v>
      </c>
      <c r="G7" s="43"/>
      <c r="H7" s="48"/>
      <c r="I7" s="54" t="s">
        <v>26</v>
      </c>
      <c r="J7" s="58" t="s">
        <v>49</v>
      </c>
      <c r="K7" s="56"/>
      <c r="L7" s="59"/>
      <c r="M7" s="35" t="s">
        <v>27</v>
      </c>
      <c r="N7" s="63" t="s">
        <v>51</v>
      </c>
      <c r="O7" s="36"/>
      <c r="P7" s="36"/>
      <c r="Q7" s="32" t="s">
        <v>24</v>
      </c>
      <c r="R7" s="39" t="s">
        <v>53</v>
      </c>
      <c r="S7" s="36"/>
      <c r="T7" s="49"/>
    </row>
    <row r="8" spans="1:20" ht="15.75" x14ac:dyDescent="0.25">
      <c r="A8" s="41" t="s">
        <v>56</v>
      </c>
      <c r="B8" s="50" t="s">
        <v>43</v>
      </c>
      <c r="C8" s="51"/>
      <c r="D8" s="51"/>
      <c r="E8" s="33" t="s">
        <v>57</v>
      </c>
      <c r="F8" s="67" t="s">
        <v>45</v>
      </c>
      <c r="G8" s="52"/>
      <c r="H8" s="53"/>
      <c r="I8" s="55" t="s">
        <v>58</v>
      </c>
      <c r="J8" s="60"/>
      <c r="K8" s="61"/>
      <c r="L8" s="62"/>
      <c r="M8" s="41" t="s">
        <v>59</v>
      </c>
      <c r="N8" s="60"/>
      <c r="O8" s="61"/>
      <c r="P8" s="61"/>
      <c r="Q8" s="33" t="s">
        <v>60</v>
      </c>
      <c r="R8" s="61"/>
      <c r="S8" s="61"/>
      <c r="T8" s="62"/>
    </row>
    <row r="10" spans="1:20" x14ac:dyDescent="0.25">
      <c r="B10" s="69" t="s">
        <v>19</v>
      </c>
    </row>
    <row r="11" spans="1:20" ht="15.75" x14ac:dyDescent="0.25">
      <c r="A11" s="72" t="s">
        <v>62</v>
      </c>
      <c r="B11" s="72"/>
      <c r="C11" s="72"/>
      <c r="D11" s="72"/>
      <c r="E11" s="72"/>
      <c r="F11" s="72"/>
      <c r="G11" s="71"/>
      <c r="H11" s="71"/>
      <c r="I11" s="71"/>
      <c r="J11" s="71"/>
      <c r="K11" s="71"/>
      <c r="L11" s="71"/>
      <c r="M11" s="71"/>
      <c r="N11" s="71"/>
      <c r="O11" s="71"/>
      <c r="P11" s="71"/>
      <c r="Q11" s="71"/>
      <c r="R11" s="71"/>
    </row>
    <row r="12" spans="1:20" ht="15.75" x14ac:dyDescent="0.25">
      <c r="A12" s="71" t="s">
        <v>63</v>
      </c>
      <c r="B12" s="71"/>
      <c r="C12" s="71"/>
      <c r="D12" s="71"/>
      <c r="E12" s="71"/>
      <c r="F12" s="71"/>
      <c r="G12" s="71"/>
      <c r="H12" s="71"/>
      <c r="I12" s="71"/>
      <c r="J12" s="71"/>
      <c r="K12" s="71"/>
      <c r="L12" s="71"/>
      <c r="M12" s="71"/>
      <c r="N12" s="71"/>
      <c r="O12" s="71"/>
      <c r="P12" s="71"/>
      <c r="Q12" s="71"/>
      <c r="R12" s="71"/>
    </row>
    <row r="13" spans="1:20" ht="15.75" x14ac:dyDescent="0.25">
      <c r="A13" s="71" t="s">
        <v>64</v>
      </c>
      <c r="B13" s="71"/>
      <c r="C13" s="71"/>
      <c r="D13" s="71"/>
      <c r="E13" s="71"/>
      <c r="F13" s="71"/>
      <c r="G13" s="71"/>
      <c r="H13" s="71"/>
      <c r="I13" s="71"/>
      <c r="J13" s="71"/>
      <c r="K13" s="71"/>
      <c r="L13" s="71"/>
      <c r="M13" s="71"/>
      <c r="N13" s="71"/>
      <c r="O13" s="71"/>
      <c r="P13" s="71"/>
      <c r="Q13" s="71"/>
      <c r="R13" s="71"/>
    </row>
    <row r="14" spans="1:20" ht="15.75" x14ac:dyDescent="0.25">
      <c r="A14" s="71" t="s">
        <v>65</v>
      </c>
      <c r="B14" s="71"/>
      <c r="C14" s="71"/>
      <c r="D14" s="71"/>
      <c r="E14" s="71"/>
      <c r="F14" s="71"/>
      <c r="G14" s="71"/>
      <c r="H14" s="71"/>
      <c r="I14" s="71"/>
      <c r="J14" s="71"/>
      <c r="K14" s="71"/>
      <c r="L14" s="71"/>
      <c r="M14" s="71"/>
      <c r="N14" s="71"/>
      <c r="O14" s="71"/>
      <c r="P14" s="71"/>
      <c r="Q14" s="71"/>
      <c r="R14" s="71"/>
    </row>
    <row r="15" spans="1:20" ht="15.75" x14ac:dyDescent="0.25">
      <c r="A15" s="71" t="s">
        <v>66</v>
      </c>
      <c r="B15" s="71"/>
      <c r="C15" s="71"/>
      <c r="D15" s="71"/>
      <c r="E15" s="71"/>
      <c r="F15" s="71"/>
      <c r="G15" s="71"/>
      <c r="H15" s="71"/>
      <c r="I15" s="71"/>
      <c r="J15" s="71"/>
      <c r="K15" s="71"/>
      <c r="L15" s="71"/>
      <c r="M15" s="71"/>
      <c r="N15" s="71"/>
      <c r="O15" s="71"/>
      <c r="P15" s="71"/>
      <c r="Q15" s="71"/>
      <c r="R15" s="71"/>
    </row>
    <row r="17" spans="1:14" ht="15.75" x14ac:dyDescent="0.25">
      <c r="A17" s="73" t="s">
        <v>67</v>
      </c>
      <c r="B17" s="70"/>
      <c r="C17" s="70"/>
      <c r="D17" s="70"/>
      <c r="E17" s="70"/>
      <c r="F17" s="70"/>
      <c r="G17" s="70"/>
      <c r="H17" s="70"/>
      <c r="I17" s="70"/>
      <c r="J17" s="70"/>
    </row>
    <row r="18" spans="1:14" ht="15.75" x14ac:dyDescent="0.25">
      <c r="A18" s="71" t="s">
        <v>68</v>
      </c>
    </row>
    <row r="19" spans="1:14" ht="15.75" x14ac:dyDescent="0.25">
      <c r="A19" s="71" t="s">
        <v>69</v>
      </c>
    </row>
    <row r="20" spans="1:14" ht="15.75" x14ac:dyDescent="0.25">
      <c r="A20" s="71"/>
    </row>
    <row r="21" spans="1:14" ht="15.75" x14ac:dyDescent="0.25">
      <c r="A21" s="71" t="s">
        <v>70</v>
      </c>
    </row>
    <row r="22" spans="1:14" ht="15.75" x14ac:dyDescent="0.25">
      <c r="A22" s="71" t="s">
        <v>71</v>
      </c>
    </row>
    <row r="25" spans="1:14" ht="15.75" x14ac:dyDescent="0.25">
      <c r="A25" s="73" t="s">
        <v>72</v>
      </c>
      <c r="B25" s="74"/>
      <c r="C25" s="74"/>
      <c r="D25" s="74"/>
      <c r="E25" s="74"/>
      <c r="F25" s="74"/>
      <c r="G25" s="74"/>
      <c r="H25" s="74"/>
      <c r="I25" s="74"/>
      <c r="J25" s="74"/>
      <c r="K25" s="74"/>
      <c r="L25" s="74"/>
      <c r="M25" s="66"/>
      <c r="N25" s="66"/>
    </row>
    <row r="26" spans="1:14" ht="15.75" x14ac:dyDescent="0.25">
      <c r="A26" s="71" t="s">
        <v>73</v>
      </c>
      <c r="B26" s="71"/>
      <c r="C26" s="71"/>
      <c r="D26" s="71"/>
    </row>
    <row r="27" spans="1:14" ht="15.75" x14ac:dyDescent="0.25">
      <c r="A27" s="71" t="s">
        <v>74</v>
      </c>
    </row>
    <row r="30" spans="1:14" ht="15.75" x14ac:dyDescent="0.25">
      <c r="A30" s="73" t="s">
        <v>75</v>
      </c>
      <c r="B30" s="66"/>
      <c r="C30" s="66"/>
      <c r="D30" s="66"/>
      <c r="E30" s="66"/>
      <c r="F30" s="66"/>
      <c r="G30" s="66"/>
      <c r="H30" s="66"/>
      <c r="I30" s="66"/>
      <c r="J30" s="66"/>
      <c r="K30" s="66"/>
      <c r="L30" s="66"/>
    </row>
    <row r="31" spans="1:14" ht="15.75" x14ac:dyDescent="0.25">
      <c r="A31" s="71" t="s">
        <v>76</v>
      </c>
    </row>
    <row r="32" spans="1:14" ht="15.75" x14ac:dyDescent="0.25">
      <c r="A32" s="71"/>
    </row>
    <row r="33" spans="1:12" ht="15.75" x14ac:dyDescent="0.25">
      <c r="A33" s="71" t="s">
        <v>77</v>
      </c>
    </row>
    <row r="34" spans="1:12" ht="15.75" x14ac:dyDescent="0.25">
      <c r="A34" s="71" t="s">
        <v>78</v>
      </c>
    </row>
    <row r="37" spans="1:12" ht="15.75" x14ac:dyDescent="0.25">
      <c r="A37" s="73" t="s">
        <v>79</v>
      </c>
      <c r="B37" s="66"/>
      <c r="C37" s="66"/>
      <c r="D37" s="66"/>
      <c r="E37" s="66"/>
      <c r="F37" s="66"/>
      <c r="G37" s="66"/>
      <c r="H37" s="66"/>
      <c r="I37" s="66"/>
      <c r="J37" s="66"/>
      <c r="K37" s="66"/>
      <c r="L37" s="66"/>
    </row>
    <row r="38" spans="1:12" ht="15.75" x14ac:dyDescent="0.25">
      <c r="A38" s="73" t="s">
        <v>80</v>
      </c>
      <c r="B38" s="66"/>
      <c r="C38" s="66"/>
    </row>
    <row r="39" spans="1:12" ht="15.75" x14ac:dyDescent="0.25">
      <c r="A39" s="71" t="s">
        <v>81</v>
      </c>
    </row>
    <row r="41" spans="1:12" ht="15.75" x14ac:dyDescent="0.25">
      <c r="A41" s="71" t="s">
        <v>82</v>
      </c>
    </row>
    <row r="42" spans="1:12" ht="15.75" x14ac:dyDescent="0.25">
      <c r="A42" s="71" t="s">
        <v>83</v>
      </c>
    </row>
  </sheetData>
  <mergeCells count="2">
    <mergeCell ref="G3:H3"/>
    <mergeCell ref="D2:N2"/>
  </mergeCells>
  <conditionalFormatting sqref="R8">
    <cfRule type="containsText" dxfId="44" priority="1" operator="containsText" text="4">
      <formula>NOT(ISERROR(SEARCH("4",R8)))</formula>
    </cfRule>
    <cfRule type="containsText" dxfId="43" priority="2" operator="containsText" text="3">
      <formula>NOT(ISERROR(SEARCH("3",R8)))</formula>
    </cfRule>
    <cfRule type="containsText" dxfId="42" priority="3" operator="containsText" text="2">
      <formula>NOT(ISERROR(SEARCH("2",R8)))</formula>
    </cfRule>
    <cfRule type="containsText" dxfId="38" priority="4" operator="containsText" text="1">
      <formula>NOT(ISERROR(SEARCH("1",R8)))</formula>
    </cfRule>
    <cfRule type="containsText" dxfId="37" priority="5" operator="containsText" text="0">
      <formula>NOT(ISERROR(SEARCH("0",R8)))</formula>
    </cfRule>
    <cfRule type="containsText" dxfId="36" priority="11" operator="containsText" text="4">
      <formula>NOT(ISERROR(SEARCH("4",R8)))</formula>
    </cfRule>
    <cfRule type="containsText" dxfId="35" priority="12" operator="containsText" text="3">
      <formula>NOT(ISERROR(SEARCH("3",R8)))</formula>
    </cfRule>
    <cfRule type="containsText" dxfId="34" priority="13" operator="containsText" text="2">
      <formula>NOT(ISERROR(SEARCH("2",R8)))</formula>
    </cfRule>
    <cfRule type="containsText" dxfId="33" priority="14" operator="containsText" text="1">
      <formula>NOT(ISERROR(SEARCH("1",R8)))</formula>
    </cfRule>
    <cfRule type="containsText" dxfId="32" priority="15" operator="containsText" text="0">
      <formula>NOT(ISERROR(SEARCH("0",R8)))</formula>
    </cfRule>
  </conditionalFormatting>
  <conditionalFormatting sqref="N8">
    <cfRule type="containsText" dxfId="41" priority="6" operator="containsText" text="4">
      <formula>NOT(ISERROR(SEARCH("4",N8)))</formula>
    </cfRule>
    <cfRule type="containsText" dxfId="40" priority="7" operator="containsText" text="3">
      <formula>NOT(ISERROR(SEARCH("3",N8)))</formula>
    </cfRule>
    <cfRule type="containsText" dxfId="39" priority="8" operator="containsText" text="2">
      <formula>NOT(ISERROR(SEARCH("2",N8)))</formula>
    </cfRule>
    <cfRule type="containsText" dxfId="31" priority="9" operator="containsText" text="1">
      <formula>NOT(ISERROR(SEARCH("1",N8)))</formula>
    </cfRule>
    <cfRule type="containsText" dxfId="30" priority="10" operator="containsText" text="0">
      <formula>NOT(ISERROR(SEARCH("0",N8)))</formula>
    </cfRule>
  </conditionalFormatting>
  <hyperlinks>
    <hyperlink ref="B10" location="'fiche résumée'!A1" display="RETOUR"/>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4"/>
  <sheetViews>
    <sheetView topLeftCell="A25" workbookViewId="0">
      <selection activeCell="A25" sqref="A25"/>
    </sheetView>
  </sheetViews>
  <sheetFormatPr baseColWidth="10" defaultRowHeight="15" x14ac:dyDescent="0.25"/>
  <sheetData>
    <row r="2" spans="1:20" ht="18.75" x14ac:dyDescent="0.25">
      <c r="C2" s="120" t="s">
        <v>54</v>
      </c>
      <c r="D2" s="120"/>
      <c r="E2" s="120"/>
      <c r="F2" s="120"/>
      <c r="G2" s="120"/>
      <c r="H2" s="120"/>
      <c r="I2" s="120"/>
      <c r="J2" s="120"/>
      <c r="K2" s="120"/>
      <c r="L2" s="120"/>
      <c r="M2" s="120"/>
      <c r="P2" s="22"/>
      <c r="Q2" s="22"/>
    </row>
    <row r="3" spans="1:20" ht="18.75" x14ac:dyDescent="0.3">
      <c r="G3" s="239" t="s">
        <v>84</v>
      </c>
      <c r="H3" s="239"/>
      <c r="P3" s="22"/>
      <c r="Q3" s="22"/>
    </row>
    <row r="4" spans="1:20" x14ac:dyDescent="0.25">
      <c r="P4" s="22"/>
      <c r="Q4" s="22"/>
    </row>
    <row r="5" spans="1:20" x14ac:dyDescent="0.25">
      <c r="P5" s="22"/>
      <c r="Q5" s="22"/>
    </row>
    <row r="6" spans="1:20" x14ac:dyDescent="0.25">
      <c r="A6" s="34"/>
      <c r="B6" s="44" t="s">
        <v>42</v>
      </c>
      <c r="C6" s="45"/>
      <c r="D6" s="45"/>
      <c r="E6" s="68"/>
      <c r="F6" s="45" t="s">
        <v>46</v>
      </c>
      <c r="G6" s="45"/>
      <c r="H6" s="46"/>
      <c r="I6" s="57"/>
      <c r="J6" s="31" t="s">
        <v>48</v>
      </c>
      <c r="K6" s="29"/>
      <c r="L6" s="30"/>
      <c r="M6" s="34"/>
      <c r="N6" s="31" t="s">
        <v>50</v>
      </c>
      <c r="O6" s="29"/>
      <c r="P6" s="29"/>
      <c r="Q6" s="68"/>
      <c r="R6" s="29" t="s">
        <v>52</v>
      </c>
      <c r="S6" s="29"/>
      <c r="T6" s="30"/>
    </row>
    <row r="7" spans="1:20" ht="15.75" x14ac:dyDescent="0.25">
      <c r="A7" s="40" t="s">
        <v>25</v>
      </c>
      <c r="B7" s="47" t="s">
        <v>44</v>
      </c>
      <c r="C7" s="43"/>
      <c r="D7" s="43"/>
      <c r="E7" s="32" t="s">
        <v>23</v>
      </c>
      <c r="F7" s="42" t="s">
        <v>47</v>
      </c>
      <c r="G7" s="43"/>
      <c r="H7" s="48"/>
      <c r="I7" s="54" t="s">
        <v>26</v>
      </c>
      <c r="J7" s="58" t="s">
        <v>49</v>
      </c>
      <c r="K7" s="56"/>
      <c r="L7" s="59"/>
      <c r="M7" s="35" t="s">
        <v>27</v>
      </c>
      <c r="N7" s="63" t="s">
        <v>51</v>
      </c>
      <c r="O7" s="36"/>
      <c r="P7" s="36"/>
      <c r="Q7" s="32" t="s">
        <v>24</v>
      </c>
      <c r="R7" s="39" t="s">
        <v>53</v>
      </c>
      <c r="S7" s="36"/>
      <c r="T7" s="49"/>
    </row>
    <row r="8" spans="1:20" ht="15.75" x14ac:dyDescent="0.25">
      <c r="A8" s="41" t="s">
        <v>56</v>
      </c>
      <c r="B8" s="50" t="s">
        <v>43</v>
      </c>
      <c r="C8" s="51"/>
      <c r="D8" s="51"/>
      <c r="E8" s="33" t="s">
        <v>57</v>
      </c>
      <c r="F8" s="67" t="s">
        <v>45</v>
      </c>
      <c r="G8" s="52"/>
      <c r="H8" s="53"/>
      <c r="I8" s="55" t="s">
        <v>58</v>
      </c>
      <c r="J8" s="60"/>
      <c r="K8" s="61"/>
      <c r="L8" s="62"/>
      <c r="M8" s="41" t="s">
        <v>59</v>
      </c>
      <c r="N8" s="60"/>
      <c r="O8" s="61"/>
      <c r="P8" s="61"/>
      <c r="Q8" s="33" t="s">
        <v>60</v>
      </c>
      <c r="R8" s="61"/>
      <c r="S8" s="61"/>
      <c r="T8" s="62"/>
    </row>
    <row r="10" spans="1:20" x14ac:dyDescent="0.25">
      <c r="B10" s="69" t="s">
        <v>19</v>
      </c>
    </row>
    <row r="11" spans="1:20" ht="15.75" x14ac:dyDescent="0.25">
      <c r="A11" s="70" t="s">
        <v>85</v>
      </c>
      <c r="B11" s="66"/>
      <c r="C11" s="66"/>
      <c r="D11" s="66"/>
      <c r="E11" s="66"/>
      <c r="F11" s="66"/>
    </row>
    <row r="12" spans="1:20" ht="15.75" x14ac:dyDescent="0.25">
      <c r="A12" s="71" t="s">
        <v>86</v>
      </c>
    </row>
    <row r="13" spans="1:20" ht="15.75" x14ac:dyDescent="0.25">
      <c r="A13" s="71" t="s">
        <v>87</v>
      </c>
    </row>
    <row r="14" spans="1:20" ht="15.75" x14ac:dyDescent="0.25">
      <c r="A14" s="71" t="s">
        <v>88</v>
      </c>
    </row>
    <row r="17" spans="1:8" ht="15.75" x14ac:dyDescent="0.25">
      <c r="A17" s="73" t="s">
        <v>89</v>
      </c>
      <c r="B17" s="66"/>
      <c r="C17" s="66"/>
      <c r="D17" s="66"/>
      <c r="E17" s="66"/>
    </row>
    <row r="18" spans="1:8" ht="15.75" x14ac:dyDescent="0.25">
      <c r="A18" s="71" t="s">
        <v>90</v>
      </c>
    </row>
    <row r="19" spans="1:8" ht="15.75" x14ac:dyDescent="0.25">
      <c r="A19" s="71"/>
    </row>
    <row r="20" spans="1:8" ht="15.75" x14ac:dyDescent="0.25">
      <c r="A20" s="71" t="s">
        <v>91</v>
      </c>
    </row>
    <row r="21" spans="1:8" ht="15.75" x14ac:dyDescent="0.25">
      <c r="A21" s="71" t="s">
        <v>92</v>
      </c>
    </row>
    <row r="25" spans="1:8" x14ac:dyDescent="0.25">
      <c r="A25" s="121" t="s">
        <v>93</v>
      </c>
      <c r="B25" s="66"/>
      <c r="C25" s="66"/>
      <c r="D25" s="66"/>
    </row>
    <row r="26" spans="1:8" ht="15.75" x14ac:dyDescent="0.25">
      <c r="A26" s="71" t="s">
        <v>94</v>
      </c>
    </row>
    <row r="27" spans="1:8" ht="15.75" x14ac:dyDescent="0.25">
      <c r="A27" s="71" t="s">
        <v>95</v>
      </c>
    </row>
    <row r="30" spans="1:8" x14ac:dyDescent="0.25">
      <c r="A30" s="121" t="s">
        <v>96</v>
      </c>
      <c r="B30" s="66"/>
      <c r="C30" s="66"/>
      <c r="D30" s="66"/>
      <c r="E30" s="66"/>
      <c r="F30" s="66"/>
      <c r="G30" s="66"/>
      <c r="H30" s="66"/>
    </row>
    <row r="31" spans="1:8" ht="15.75" x14ac:dyDescent="0.25">
      <c r="A31" s="71" t="s">
        <v>97</v>
      </c>
    </row>
    <row r="32" spans="1:8" ht="15.75" x14ac:dyDescent="0.25">
      <c r="A32" s="71" t="s">
        <v>98</v>
      </c>
    </row>
    <row r="33" spans="1:11" ht="15.75" x14ac:dyDescent="0.25">
      <c r="A33" s="71"/>
    </row>
    <row r="34" spans="1:11" x14ac:dyDescent="0.25">
      <c r="A34" s="75" t="s">
        <v>99</v>
      </c>
      <c r="B34" s="75"/>
      <c r="C34" s="75"/>
      <c r="D34" s="75"/>
      <c r="E34" s="75"/>
      <c r="F34" s="75"/>
      <c r="G34" s="75"/>
      <c r="H34" s="75"/>
      <c r="I34" s="75"/>
      <c r="J34" s="75"/>
      <c r="K34" s="75"/>
    </row>
    <row r="37" spans="1:11" x14ac:dyDescent="0.25">
      <c r="A37" s="121" t="s">
        <v>100</v>
      </c>
      <c r="B37" s="66"/>
      <c r="C37" s="66"/>
      <c r="D37" s="66"/>
    </row>
    <row r="38" spans="1:11" ht="15.75" x14ac:dyDescent="0.25">
      <c r="A38" s="71" t="s">
        <v>101</v>
      </c>
    </row>
    <row r="41" spans="1:11" x14ac:dyDescent="0.25">
      <c r="A41" s="121" t="s">
        <v>102</v>
      </c>
      <c r="B41" s="66"/>
      <c r="C41" s="66"/>
      <c r="D41" s="66"/>
      <c r="E41" s="66"/>
      <c r="F41" s="66"/>
      <c r="G41" s="66"/>
    </row>
    <row r="42" spans="1:11" ht="15.75" x14ac:dyDescent="0.25">
      <c r="A42" s="71" t="s">
        <v>103</v>
      </c>
    </row>
    <row r="44" spans="1:11" ht="15.75" x14ac:dyDescent="0.25">
      <c r="A44" s="71" t="s">
        <v>104</v>
      </c>
    </row>
  </sheetData>
  <mergeCells count="1">
    <mergeCell ref="G3:H3"/>
  </mergeCells>
  <conditionalFormatting sqref="R8">
    <cfRule type="containsText" dxfId="29" priority="1" operator="containsText" text="4">
      <formula>NOT(ISERROR(SEARCH("4",R8)))</formula>
    </cfRule>
    <cfRule type="containsText" dxfId="28" priority="2" operator="containsText" text="3">
      <formula>NOT(ISERROR(SEARCH("3",R8)))</formula>
    </cfRule>
    <cfRule type="containsText" dxfId="27" priority="3" operator="containsText" text="2">
      <formula>NOT(ISERROR(SEARCH("2",R8)))</formula>
    </cfRule>
    <cfRule type="containsText" dxfId="23" priority="4" operator="containsText" text="1">
      <formula>NOT(ISERROR(SEARCH("1",R8)))</formula>
    </cfRule>
    <cfRule type="containsText" dxfId="22" priority="5" operator="containsText" text="0">
      <formula>NOT(ISERROR(SEARCH("0",R8)))</formula>
    </cfRule>
    <cfRule type="containsText" dxfId="21" priority="11" operator="containsText" text="4">
      <formula>NOT(ISERROR(SEARCH("4",R8)))</formula>
    </cfRule>
    <cfRule type="containsText" dxfId="20" priority="12" operator="containsText" text="3">
      <formula>NOT(ISERROR(SEARCH("3",R8)))</formula>
    </cfRule>
    <cfRule type="containsText" dxfId="19" priority="13" operator="containsText" text="2">
      <formula>NOT(ISERROR(SEARCH("2",R8)))</formula>
    </cfRule>
    <cfRule type="containsText" dxfId="18" priority="14" operator="containsText" text="1">
      <formula>NOT(ISERROR(SEARCH("1",R8)))</formula>
    </cfRule>
    <cfRule type="containsText" dxfId="17" priority="15" operator="containsText" text="0">
      <formula>NOT(ISERROR(SEARCH("0",R8)))</formula>
    </cfRule>
  </conditionalFormatting>
  <conditionalFormatting sqref="N8">
    <cfRule type="containsText" dxfId="26" priority="6" operator="containsText" text="4">
      <formula>NOT(ISERROR(SEARCH("4",N8)))</formula>
    </cfRule>
    <cfRule type="containsText" dxfId="25" priority="7" operator="containsText" text="3">
      <formula>NOT(ISERROR(SEARCH("3",N8)))</formula>
    </cfRule>
    <cfRule type="containsText" dxfId="24" priority="8" operator="containsText" text="2">
      <formula>NOT(ISERROR(SEARCH("2",N8)))</formula>
    </cfRule>
    <cfRule type="containsText" dxfId="16" priority="9" operator="containsText" text="1">
      <formula>NOT(ISERROR(SEARCH("1",N8)))</formula>
    </cfRule>
    <cfRule type="containsText" dxfId="15" priority="10" operator="containsText" text="0">
      <formula>NOT(ISERROR(SEARCH("0",N8)))</formula>
    </cfRule>
  </conditionalFormatting>
  <hyperlinks>
    <hyperlink ref="B10" location="'fiche résumée'!A1" display="RETOUR"/>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4"/>
  <sheetViews>
    <sheetView workbookViewId="0">
      <selection activeCell="D2" sqref="D2:N2"/>
    </sheetView>
  </sheetViews>
  <sheetFormatPr baseColWidth="10" defaultRowHeight="15" x14ac:dyDescent="0.25"/>
  <sheetData>
    <row r="2" spans="1:20" ht="18.75" x14ac:dyDescent="0.3">
      <c r="D2" s="239" t="s">
        <v>54</v>
      </c>
      <c r="E2" s="239"/>
      <c r="F2" s="239"/>
      <c r="G2" s="239"/>
      <c r="H2" s="239"/>
      <c r="I2" s="239"/>
      <c r="J2" s="239"/>
      <c r="K2" s="239"/>
      <c r="L2" s="239"/>
      <c r="M2" s="239"/>
      <c r="N2" s="239"/>
      <c r="P2" s="22"/>
      <c r="Q2" s="22"/>
    </row>
    <row r="3" spans="1:20" ht="18.75" x14ac:dyDescent="0.3">
      <c r="G3" s="239" t="s">
        <v>112</v>
      </c>
      <c r="H3" s="239"/>
      <c r="P3" s="22"/>
      <c r="Q3" s="22"/>
    </row>
    <row r="4" spans="1:20" x14ac:dyDescent="0.25">
      <c r="P4" s="22"/>
      <c r="Q4" s="22"/>
    </row>
    <row r="5" spans="1:20" x14ac:dyDescent="0.25">
      <c r="P5" s="22"/>
      <c r="Q5" s="22"/>
    </row>
    <row r="6" spans="1:20" x14ac:dyDescent="0.25">
      <c r="A6" s="34"/>
      <c r="B6" s="44" t="s">
        <v>42</v>
      </c>
      <c r="C6" s="45"/>
      <c r="D6" s="45"/>
      <c r="E6" s="68"/>
      <c r="F6" s="45" t="s">
        <v>46</v>
      </c>
      <c r="G6" s="45"/>
      <c r="H6" s="46"/>
      <c r="I6" s="57"/>
      <c r="J6" s="31" t="s">
        <v>48</v>
      </c>
      <c r="K6" s="29"/>
      <c r="L6" s="30"/>
      <c r="M6" s="34"/>
      <c r="N6" s="31" t="s">
        <v>50</v>
      </c>
      <c r="O6" s="29"/>
      <c r="P6" s="29"/>
      <c r="Q6" s="68"/>
      <c r="R6" s="29" t="s">
        <v>52</v>
      </c>
      <c r="S6" s="29"/>
      <c r="T6" s="30"/>
    </row>
    <row r="7" spans="1:20" ht="15.75" x14ac:dyDescent="0.25">
      <c r="A7" s="40" t="s">
        <v>25</v>
      </c>
      <c r="B7" s="47" t="s">
        <v>44</v>
      </c>
      <c r="C7" s="43"/>
      <c r="D7" s="43"/>
      <c r="E7" s="32" t="s">
        <v>23</v>
      </c>
      <c r="F7" s="42" t="s">
        <v>47</v>
      </c>
      <c r="G7" s="43"/>
      <c r="H7" s="48"/>
      <c r="I7" s="54" t="s">
        <v>26</v>
      </c>
      <c r="J7" s="58" t="s">
        <v>49</v>
      </c>
      <c r="K7" s="56"/>
      <c r="L7" s="59"/>
      <c r="M7" s="35" t="s">
        <v>27</v>
      </c>
      <c r="N7" s="63" t="s">
        <v>51</v>
      </c>
      <c r="O7" s="36"/>
      <c r="P7" s="36"/>
      <c r="Q7" s="32" t="s">
        <v>24</v>
      </c>
      <c r="R7" s="39" t="s">
        <v>53</v>
      </c>
      <c r="S7" s="36"/>
      <c r="T7" s="49"/>
    </row>
    <row r="8" spans="1:20" ht="15.75" x14ac:dyDescent="0.25">
      <c r="A8" s="41" t="s">
        <v>56</v>
      </c>
      <c r="B8" s="50" t="s">
        <v>43</v>
      </c>
      <c r="C8" s="51"/>
      <c r="D8" s="51"/>
      <c r="E8" s="33" t="s">
        <v>57</v>
      </c>
      <c r="F8" s="67" t="s">
        <v>45</v>
      </c>
      <c r="G8" s="52"/>
      <c r="H8" s="53"/>
      <c r="I8" s="55" t="s">
        <v>58</v>
      </c>
      <c r="J8" s="60"/>
      <c r="K8" s="61"/>
      <c r="L8" s="62"/>
      <c r="M8" s="41" t="s">
        <v>59</v>
      </c>
      <c r="N8" s="60"/>
      <c r="O8" s="61"/>
      <c r="P8" s="61"/>
      <c r="Q8" s="33" t="s">
        <v>60</v>
      </c>
      <c r="R8" s="61"/>
      <c r="S8" s="61"/>
      <c r="T8" s="62"/>
    </row>
    <row r="10" spans="1:20" x14ac:dyDescent="0.25">
      <c r="B10" s="69" t="s">
        <v>19</v>
      </c>
    </row>
    <row r="11" spans="1:20" ht="15.75" x14ac:dyDescent="0.25">
      <c r="A11" s="70" t="s">
        <v>113</v>
      </c>
      <c r="B11" s="66"/>
      <c r="C11" s="66"/>
      <c r="D11" s="66"/>
      <c r="E11" s="66"/>
      <c r="F11" s="66"/>
    </row>
    <row r="12" spans="1:20" ht="15.75" x14ac:dyDescent="0.25">
      <c r="A12" s="71" t="s">
        <v>106</v>
      </c>
    </row>
    <row r="13" spans="1:20" ht="15.75" x14ac:dyDescent="0.25">
      <c r="A13" s="71" t="s">
        <v>107</v>
      </c>
    </row>
    <row r="14" spans="1:20" ht="15.75" x14ac:dyDescent="0.25">
      <c r="A14" s="71" t="s">
        <v>88</v>
      </c>
    </row>
    <row r="17" spans="1:3" ht="15.75" x14ac:dyDescent="0.25">
      <c r="A17" s="73" t="s">
        <v>108</v>
      </c>
      <c r="B17" s="66"/>
      <c r="C17" s="66"/>
    </row>
    <row r="18" spans="1:3" ht="15.75" x14ac:dyDescent="0.25">
      <c r="A18" s="71" t="s">
        <v>109</v>
      </c>
    </row>
    <row r="19" spans="1:3" ht="15.75" x14ac:dyDescent="0.25">
      <c r="A19" s="71"/>
    </row>
    <row r="20" spans="1:3" ht="15.75" x14ac:dyDescent="0.25">
      <c r="A20" s="71" t="s">
        <v>110</v>
      </c>
    </row>
    <row r="21" spans="1:3" ht="15.75" x14ac:dyDescent="0.25">
      <c r="A21" s="71"/>
    </row>
    <row r="25" spans="1:3" ht="15.75" x14ac:dyDescent="0.25">
      <c r="A25" s="73" t="s">
        <v>111</v>
      </c>
      <c r="B25" s="66"/>
      <c r="C25" s="66"/>
    </row>
    <row r="26" spans="1:3" ht="15.75" x14ac:dyDescent="0.25">
      <c r="A26" s="71" t="s">
        <v>109</v>
      </c>
    </row>
    <row r="27" spans="1:3" ht="15.75" x14ac:dyDescent="0.25">
      <c r="A27" s="71"/>
    </row>
    <row r="30" spans="1:3" ht="15.75" x14ac:dyDescent="0.25">
      <c r="A30" s="73" t="s">
        <v>105</v>
      </c>
      <c r="B30" s="66"/>
      <c r="C30" s="66"/>
    </row>
    <row r="31" spans="1:3" ht="15.75" x14ac:dyDescent="0.25">
      <c r="A31" s="71" t="s">
        <v>105</v>
      </c>
    </row>
    <row r="32" spans="1:3" ht="15.75" x14ac:dyDescent="0.25">
      <c r="A32" s="71"/>
    </row>
    <row r="33" spans="1:11" ht="15.75" x14ac:dyDescent="0.25">
      <c r="A33" s="71"/>
    </row>
    <row r="34" spans="1:11" x14ac:dyDescent="0.25">
      <c r="A34" s="75"/>
      <c r="B34" s="75"/>
      <c r="C34" s="75"/>
      <c r="D34" s="75"/>
      <c r="E34" s="75"/>
      <c r="F34" s="75"/>
      <c r="G34" s="75"/>
      <c r="H34" s="75"/>
      <c r="I34" s="75"/>
      <c r="J34" s="75"/>
      <c r="K34" s="75"/>
    </row>
    <row r="38" spans="1:11" ht="15.75" x14ac:dyDescent="0.25">
      <c r="A38" s="71"/>
    </row>
    <row r="42" spans="1:11" ht="15.75" x14ac:dyDescent="0.25">
      <c r="A42" s="71"/>
    </row>
    <row r="44" spans="1:11" ht="15.75" x14ac:dyDescent="0.25">
      <c r="A44" s="71"/>
    </row>
  </sheetData>
  <sheetProtection selectLockedCells="1"/>
  <mergeCells count="2">
    <mergeCell ref="G3:H3"/>
    <mergeCell ref="D2:N2"/>
  </mergeCells>
  <conditionalFormatting sqref="R8">
    <cfRule type="containsText" dxfId="14" priority="1" operator="containsText" text="4">
      <formula>NOT(ISERROR(SEARCH("4",R8)))</formula>
    </cfRule>
    <cfRule type="containsText" dxfId="13" priority="2" operator="containsText" text="3">
      <formula>NOT(ISERROR(SEARCH("3",R8)))</formula>
    </cfRule>
    <cfRule type="containsText" dxfId="12" priority="3" operator="containsText" text="2">
      <formula>NOT(ISERROR(SEARCH("2",R8)))</formula>
    </cfRule>
    <cfRule type="containsText" dxfId="8" priority="4" operator="containsText" text="1">
      <formula>NOT(ISERROR(SEARCH("1",R8)))</formula>
    </cfRule>
    <cfRule type="containsText" dxfId="7" priority="5" operator="containsText" text="0">
      <formula>NOT(ISERROR(SEARCH("0",R8)))</formula>
    </cfRule>
    <cfRule type="containsText" dxfId="6" priority="11" operator="containsText" text="4">
      <formula>NOT(ISERROR(SEARCH("4",R8)))</formula>
    </cfRule>
    <cfRule type="containsText" dxfId="5" priority="12" operator="containsText" text="3">
      <formula>NOT(ISERROR(SEARCH("3",R8)))</formula>
    </cfRule>
    <cfRule type="containsText" dxfId="4" priority="13" operator="containsText" text="2">
      <formula>NOT(ISERROR(SEARCH("2",R8)))</formula>
    </cfRule>
    <cfRule type="containsText" dxfId="3" priority="14" operator="containsText" text="1">
      <formula>NOT(ISERROR(SEARCH("1",R8)))</formula>
    </cfRule>
    <cfRule type="containsText" dxfId="2" priority="15" operator="containsText" text="0">
      <formula>NOT(ISERROR(SEARCH("0",R8)))</formula>
    </cfRule>
  </conditionalFormatting>
  <conditionalFormatting sqref="N8">
    <cfRule type="containsText" dxfId="11" priority="6" operator="containsText" text="4">
      <formula>NOT(ISERROR(SEARCH("4",N8)))</formula>
    </cfRule>
    <cfRule type="containsText" dxfId="10" priority="7" operator="containsText" text="3">
      <formula>NOT(ISERROR(SEARCH("3",N8)))</formula>
    </cfRule>
    <cfRule type="containsText" dxfId="9" priority="8" operator="containsText" text="2">
      <formula>NOT(ISERROR(SEARCH("2",N8)))</formula>
    </cfRule>
    <cfRule type="containsText" dxfId="1" priority="9" operator="containsText" text="1">
      <formula>NOT(ISERROR(SEARCH("1",N8)))</formula>
    </cfRule>
    <cfRule type="containsText" dxfId="0" priority="10" operator="containsText" text="0">
      <formula>NOT(ISERROR(SEARCH("0",N8)))</formula>
    </cfRule>
  </conditionalFormatting>
  <hyperlinks>
    <hyperlink ref="B10" location="'fiche résumée'!A1" display="RETOU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opLeftCell="B1" workbookViewId="0">
      <selection activeCell="F13" sqref="F13"/>
    </sheetView>
  </sheetViews>
  <sheetFormatPr baseColWidth="10" defaultRowHeight="15" x14ac:dyDescent="0.25"/>
  <cols>
    <col min="1" max="16384" width="11.42578125" style="22"/>
  </cols>
  <sheetData>
    <row r="1" spans="1:14" ht="21" x14ac:dyDescent="0.35">
      <c r="A1" s="183" t="s">
        <v>186</v>
      </c>
      <c r="B1" s="183"/>
      <c r="C1" s="183"/>
      <c r="D1" s="183"/>
      <c r="E1" s="183"/>
      <c r="F1" s="183"/>
      <c r="G1" s="183"/>
      <c r="H1" s="183"/>
      <c r="I1" s="183"/>
      <c r="J1" s="183"/>
      <c r="K1" s="183"/>
      <c r="L1" s="183"/>
      <c r="M1" s="183"/>
      <c r="N1" s="183"/>
    </row>
    <row r="2" spans="1:14" ht="15.75" thickBot="1" x14ac:dyDescent="0.3"/>
    <row r="3" spans="1:14" x14ac:dyDescent="0.25">
      <c r="E3" s="136" t="s">
        <v>172</v>
      </c>
      <c r="F3" s="137" t="s">
        <v>174</v>
      </c>
      <c r="G3" s="138" t="s">
        <v>13</v>
      </c>
      <c r="H3" s="139" t="s">
        <v>7</v>
      </c>
      <c r="I3" s="139" t="s">
        <v>1</v>
      </c>
      <c r="J3" s="139" t="s">
        <v>5</v>
      </c>
      <c r="K3" s="140" t="s">
        <v>11</v>
      </c>
    </row>
    <row r="4" spans="1:14" x14ac:dyDescent="0.25">
      <c r="E4" s="84"/>
      <c r="F4" s="141" t="s">
        <v>175</v>
      </c>
      <c r="G4" s="142">
        <f>Estelle!B27</f>
        <v>4</v>
      </c>
      <c r="H4" s="143">
        <f>Estelle!F27</f>
        <v>4</v>
      </c>
      <c r="I4" s="143">
        <f>Estelle!J27</f>
        <v>4</v>
      </c>
      <c r="J4" s="143">
        <f>Estelle!N27</f>
        <v>4</v>
      </c>
      <c r="K4" s="144">
        <f>Estelle!R27</f>
        <v>4</v>
      </c>
    </row>
    <row r="5" spans="1:14" x14ac:dyDescent="0.25">
      <c r="E5" s="84"/>
      <c r="F5" s="141" t="s">
        <v>176</v>
      </c>
      <c r="G5" s="142">
        <f>Fabienne!B27</f>
        <v>3</v>
      </c>
      <c r="H5" s="143">
        <f>Fabienne!F27</f>
        <v>3</v>
      </c>
      <c r="I5" s="143">
        <f>Fabienne!J27</f>
        <v>3</v>
      </c>
      <c r="J5" s="143">
        <f>Fabienne!N27</f>
        <v>3</v>
      </c>
      <c r="K5" s="144">
        <f>Fabienne!R27</f>
        <v>2</v>
      </c>
    </row>
    <row r="6" spans="1:14" x14ac:dyDescent="0.25">
      <c r="E6" s="84"/>
      <c r="F6" s="141" t="s">
        <v>177</v>
      </c>
      <c r="G6" s="142">
        <f>Jérome!B27</f>
        <v>2</v>
      </c>
      <c r="H6" s="143">
        <f>Jérome!F27</f>
        <v>3</v>
      </c>
      <c r="I6" s="143">
        <f>Jérome!J27</f>
        <v>2</v>
      </c>
      <c r="J6" s="143">
        <f>Jérome!N27</f>
        <v>3</v>
      </c>
      <c r="K6" s="144">
        <f>Jérome!R27</f>
        <v>2</v>
      </c>
    </row>
    <row r="7" spans="1:14" x14ac:dyDescent="0.25">
      <c r="E7" s="84"/>
      <c r="F7" s="141" t="s">
        <v>178</v>
      </c>
      <c r="G7" s="142">
        <f>Virgile!B27</f>
        <v>3</v>
      </c>
      <c r="H7" s="143">
        <f>Virgile!F27</f>
        <v>3</v>
      </c>
      <c r="I7" s="143">
        <f>Virgile!J27</f>
        <v>3</v>
      </c>
      <c r="J7" s="143">
        <f>Virgile!N27</f>
        <v>3</v>
      </c>
      <c r="K7" s="144">
        <f>Virgile!R27</f>
        <v>3</v>
      </c>
    </row>
    <row r="8" spans="1:14" x14ac:dyDescent="0.25">
      <c r="E8" s="84"/>
      <c r="F8" s="141" t="s">
        <v>179</v>
      </c>
      <c r="G8" s="142">
        <f>Michelle!B27</f>
        <v>2</v>
      </c>
      <c r="H8" s="143">
        <f>Michelle!F27</f>
        <v>3</v>
      </c>
      <c r="I8" s="143">
        <f>Michelle!J27</f>
        <v>3</v>
      </c>
      <c r="J8" s="143">
        <f>Michelle!N27</f>
        <v>3</v>
      </c>
      <c r="K8" s="144">
        <f>Michelle!R27</f>
        <v>2</v>
      </c>
    </row>
    <row r="9" spans="1:14" ht="15.75" thickBot="1" x14ac:dyDescent="0.3">
      <c r="E9" s="84"/>
      <c r="F9" s="141" t="s">
        <v>180</v>
      </c>
      <c r="G9" s="145">
        <f>Etc.!B27</f>
        <v>3</v>
      </c>
      <c r="H9" s="146">
        <f>Etc.!F27</f>
        <v>4</v>
      </c>
      <c r="I9" s="146">
        <f>Etc.!J27</f>
        <v>3</v>
      </c>
      <c r="J9" s="146">
        <f>Etc.!N27</f>
        <v>3</v>
      </c>
      <c r="K9" s="147">
        <f>Etc.!R27</f>
        <v>4</v>
      </c>
    </row>
  </sheetData>
  <sheetProtection selectLockedCells="1"/>
  <mergeCells count="1">
    <mergeCell ref="A1:N1"/>
  </mergeCells>
  <conditionalFormatting sqref="G4:K9">
    <cfRule type="containsText" dxfId="663" priority="1" operator="containsText" text="4">
      <formula>NOT(ISERROR(SEARCH("4",G4)))</formula>
    </cfRule>
    <cfRule type="containsText" dxfId="662" priority="2" operator="containsText" text="3">
      <formula>NOT(ISERROR(SEARCH("3",G4)))</formula>
    </cfRule>
    <cfRule type="containsText" dxfId="661" priority="3" operator="containsText" text="2">
      <formula>NOT(ISERROR(SEARCH("2",G4)))</formula>
    </cfRule>
    <cfRule type="containsText" dxfId="660" priority="4" operator="containsText" text="1">
      <formula>NOT(ISERROR(SEARCH("1",G4)))</formula>
    </cfRule>
    <cfRule type="containsText" dxfId="659" priority="5" operator="containsText" text="0">
      <formula>NOT(ISERROR(SEARCH("0",G4)))</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1"/>
  <sheetViews>
    <sheetView zoomScale="84" zoomScaleNormal="84" workbookViewId="0">
      <selection sqref="A1:IV65536"/>
    </sheetView>
  </sheetViews>
  <sheetFormatPr baseColWidth="10" defaultRowHeight="15" x14ac:dyDescent="0.25"/>
  <sheetData>
    <row r="2" spans="2:18" ht="26.25" x14ac:dyDescent="0.4">
      <c r="B2" s="187" t="s">
        <v>173</v>
      </c>
      <c r="C2" s="187"/>
      <c r="D2" s="187"/>
      <c r="E2" s="187"/>
      <c r="F2" s="187"/>
      <c r="G2" s="187"/>
      <c r="H2" s="187"/>
      <c r="I2" s="187"/>
      <c r="J2" s="187"/>
      <c r="K2" s="187"/>
      <c r="L2" s="187"/>
      <c r="M2" s="187"/>
      <c r="N2" s="187"/>
      <c r="O2" s="187"/>
      <c r="P2" s="187"/>
      <c r="Q2" s="187"/>
    </row>
    <row r="3" spans="2:18" ht="15.75" thickBot="1" x14ac:dyDescent="0.3"/>
    <row r="4" spans="2:18" x14ac:dyDescent="0.25">
      <c r="B4" s="122" t="s">
        <v>172</v>
      </c>
      <c r="C4" s="123" t="s">
        <v>174</v>
      </c>
      <c r="D4" s="184" t="s">
        <v>55</v>
      </c>
      <c r="E4" s="185"/>
      <c r="F4" s="185"/>
      <c r="G4" s="185"/>
      <c r="H4" s="186"/>
      <c r="I4" s="184" t="s">
        <v>61</v>
      </c>
      <c r="J4" s="185"/>
      <c r="K4" s="185"/>
      <c r="L4" s="185"/>
      <c r="M4" s="186"/>
      <c r="N4" s="184" t="s">
        <v>84</v>
      </c>
      <c r="O4" s="185"/>
      <c r="P4" s="185"/>
      <c r="Q4" s="185"/>
      <c r="R4" s="186"/>
    </row>
    <row r="5" spans="2:18" x14ac:dyDescent="0.25">
      <c r="B5" s="77"/>
      <c r="C5" s="124"/>
      <c r="D5" s="125" t="s">
        <v>181</v>
      </c>
      <c r="E5" s="135" t="s">
        <v>182</v>
      </c>
      <c r="F5" s="135" t="s">
        <v>183</v>
      </c>
      <c r="G5" s="135" t="s">
        <v>184</v>
      </c>
      <c r="H5" s="126" t="s">
        <v>185</v>
      </c>
      <c r="I5" s="125" t="s">
        <v>181</v>
      </c>
      <c r="J5" s="135" t="s">
        <v>182</v>
      </c>
      <c r="K5" s="135" t="s">
        <v>183</v>
      </c>
      <c r="L5" s="135" t="s">
        <v>184</v>
      </c>
      <c r="M5" s="126" t="s">
        <v>185</v>
      </c>
      <c r="N5" s="125" t="s">
        <v>181</v>
      </c>
      <c r="O5" s="135" t="s">
        <v>182</v>
      </c>
      <c r="P5" s="135" t="s">
        <v>183</v>
      </c>
      <c r="Q5" s="135" t="s">
        <v>184</v>
      </c>
      <c r="R5" s="126" t="s">
        <v>185</v>
      </c>
    </row>
    <row r="6" spans="2:18" x14ac:dyDescent="0.25">
      <c r="B6" s="77"/>
      <c r="C6" s="124" t="s">
        <v>175</v>
      </c>
      <c r="D6" s="127">
        <f>Estelle!B52</f>
        <v>3</v>
      </c>
      <c r="E6" s="128">
        <f>Estelle!F52</f>
        <v>2</v>
      </c>
      <c r="F6" s="128">
        <f>Estelle!J52</f>
        <v>3</v>
      </c>
      <c r="G6" s="128">
        <f>Estelle!N52</f>
        <v>2</v>
      </c>
      <c r="H6" s="129">
        <f>Estelle!R52</f>
        <v>3</v>
      </c>
      <c r="I6" s="127">
        <f>Estelle!B74</f>
        <v>4</v>
      </c>
      <c r="J6" s="128">
        <f>Estelle!F74</f>
        <v>3</v>
      </c>
      <c r="K6" s="128">
        <f>Estelle!J74</f>
        <v>3</v>
      </c>
      <c r="L6" s="128">
        <f>Estelle!N74</f>
        <v>4</v>
      </c>
      <c r="M6" s="129">
        <f>Estelle!R74</f>
        <v>4</v>
      </c>
      <c r="N6" s="127">
        <f>Estelle!B94</f>
        <v>4</v>
      </c>
      <c r="O6" s="128">
        <f>Estelle!F94</f>
        <v>4</v>
      </c>
      <c r="P6" s="128">
        <f>Estelle!J94</f>
        <v>4</v>
      </c>
      <c r="Q6" s="128">
        <f>Estelle!N94</f>
        <v>4</v>
      </c>
      <c r="R6" s="129">
        <f>Estelle!R94</f>
        <v>4</v>
      </c>
    </row>
    <row r="7" spans="2:18" x14ac:dyDescent="0.25">
      <c r="B7" s="77"/>
      <c r="C7" s="124" t="s">
        <v>176</v>
      </c>
      <c r="D7" s="127">
        <f>Fabienne!B51</f>
        <v>2</v>
      </c>
      <c r="E7" s="128">
        <f>Fabienne!F51</f>
        <v>3</v>
      </c>
      <c r="F7" s="128">
        <f>Fabienne!J51</f>
        <v>2</v>
      </c>
      <c r="G7" s="128">
        <f>Fabienne!N51</f>
        <v>3</v>
      </c>
      <c r="H7" s="129">
        <f>Fabienne!R51</f>
        <v>2</v>
      </c>
      <c r="I7" s="127">
        <f>Fabienne!B74</f>
        <v>1</v>
      </c>
      <c r="J7" s="128">
        <f>Fabienne!F74</f>
        <v>1</v>
      </c>
      <c r="K7" s="128">
        <f>Fabienne!J74</f>
        <v>1</v>
      </c>
      <c r="L7" s="128" t="str">
        <f>Fabienne!N74</f>
        <v/>
      </c>
      <c r="M7" s="129" t="str">
        <f>Fabienne!R74</f>
        <v/>
      </c>
      <c r="N7" s="127">
        <f>Fabienne!B95</f>
        <v>3</v>
      </c>
      <c r="O7" s="128">
        <f>Fabienne!F95</f>
        <v>2</v>
      </c>
      <c r="P7" s="128">
        <f>Fabienne!J95</f>
        <v>2</v>
      </c>
      <c r="Q7" s="128">
        <f>Fabienne!N95</f>
        <v>3</v>
      </c>
      <c r="R7" s="129">
        <f>Fabienne!R95</f>
        <v>3</v>
      </c>
    </row>
    <row r="8" spans="2:18" x14ac:dyDescent="0.25">
      <c r="B8" s="77"/>
      <c r="C8" s="124" t="s">
        <v>177</v>
      </c>
      <c r="D8" s="127">
        <f>Jérome!B51</f>
        <v>2</v>
      </c>
      <c r="E8" s="128">
        <f>Jérome!F51</f>
        <v>3</v>
      </c>
      <c r="F8" s="128">
        <f>Jérome!J51</f>
        <v>2</v>
      </c>
      <c r="G8" s="128">
        <f>Jérome!N51</f>
        <v>3</v>
      </c>
      <c r="H8" s="129">
        <f>Jérome!R51</f>
        <v>2</v>
      </c>
      <c r="I8" s="127">
        <f>Jérome!B74</f>
        <v>2</v>
      </c>
      <c r="J8" s="128">
        <f>Jérome!F74</f>
        <v>2</v>
      </c>
      <c r="K8" s="128">
        <f>Jérome!J74</f>
        <v>2</v>
      </c>
      <c r="L8" s="128">
        <f>Jérome!N74</f>
        <v>2</v>
      </c>
      <c r="M8" s="129">
        <f>Jérome!R74</f>
        <v>2</v>
      </c>
      <c r="N8" s="127">
        <f>Jérome!B95</f>
        <v>2</v>
      </c>
      <c r="O8" s="128">
        <f>Jérome!F95</f>
        <v>2</v>
      </c>
      <c r="P8" s="128">
        <f>Jérome!J95</f>
        <v>2</v>
      </c>
      <c r="Q8" s="128">
        <f>Jérome!N95</f>
        <v>2</v>
      </c>
      <c r="R8" s="129">
        <f>Jérome!R95</f>
        <v>1</v>
      </c>
    </row>
    <row r="9" spans="2:18" x14ac:dyDescent="0.25">
      <c r="B9" s="77"/>
      <c r="C9" s="124" t="s">
        <v>178</v>
      </c>
      <c r="D9" s="127">
        <f>Virgile!B51</f>
        <v>2</v>
      </c>
      <c r="E9" s="128">
        <f>Virgile!F51</f>
        <v>2</v>
      </c>
      <c r="F9" s="128">
        <f>Virgile!J51</f>
        <v>2</v>
      </c>
      <c r="G9" s="128">
        <f>Virgile!N51</f>
        <v>2</v>
      </c>
      <c r="H9" s="129">
        <f>Virgile!R51</f>
        <v>2</v>
      </c>
      <c r="I9" s="127">
        <f>Virgile!B74</f>
        <v>2</v>
      </c>
      <c r="J9" s="128">
        <f>Virgile!F74</f>
        <v>2</v>
      </c>
      <c r="K9" s="128">
        <f>Virgile!J74</f>
        <v>2</v>
      </c>
      <c r="L9" s="128">
        <f>Virgile!N74</f>
        <v>3</v>
      </c>
      <c r="M9" s="129">
        <f>Virgile!R74</f>
        <v>3</v>
      </c>
      <c r="N9" s="127">
        <f>Virgile!B95</f>
        <v>3</v>
      </c>
      <c r="O9" s="128">
        <f>Virgile!F95</f>
        <v>3</v>
      </c>
      <c r="P9" s="128">
        <f>Virgile!J95</f>
        <v>3</v>
      </c>
      <c r="Q9" s="128">
        <f>Virgile!N95</f>
        <v>3</v>
      </c>
      <c r="R9" s="129">
        <f>Virgile!R95</f>
        <v>3</v>
      </c>
    </row>
    <row r="10" spans="2:18" x14ac:dyDescent="0.25">
      <c r="B10" s="77"/>
      <c r="C10" s="124" t="s">
        <v>179</v>
      </c>
      <c r="D10" s="127">
        <f>Michelle!B51</f>
        <v>2</v>
      </c>
      <c r="E10" s="128">
        <f>Michelle!F51</f>
        <v>3</v>
      </c>
      <c r="F10" s="128">
        <f>Michelle!J51</f>
        <v>2</v>
      </c>
      <c r="G10" s="128">
        <f>Michelle!N51</f>
        <v>3</v>
      </c>
      <c r="H10" s="129">
        <f>Michelle!R51</f>
        <v>2</v>
      </c>
      <c r="I10" s="127">
        <f>Michelle!B74</f>
        <v>2</v>
      </c>
      <c r="J10" s="128">
        <f>Michelle!F74</f>
        <v>3</v>
      </c>
      <c r="K10" s="128">
        <f>Michelle!J74</f>
        <v>2</v>
      </c>
      <c r="L10" s="128">
        <f>Michelle!N74</f>
        <v>3</v>
      </c>
      <c r="M10" s="129">
        <f>Michelle!R74</f>
        <v>3</v>
      </c>
      <c r="N10" s="127">
        <f>Michelle!B95</f>
        <v>2</v>
      </c>
      <c r="O10" s="128">
        <f>Michelle!F95</f>
        <v>2</v>
      </c>
      <c r="P10" s="128">
        <f>Michelle!J95</f>
        <v>2</v>
      </c>
      <c r="Q10" s="128">
        <f>Michelle!N95</f>
        <v>2</v>
      </c>
      <c r="R10" s="129">
        <f>Michelle!R95</f>
        <v>3</v>
      </c>
    </row>
    <row r="11" spans="2:18" ht="15.75" thickBot="1" x14ac:dyDescent="0.3">
      <c r="B11" s="77"/>
      <c r="C11" s="124" t="s">
        <v>180</v>
      </c>
      <c r="D11" s="130">
        <f>Etc.!B51</f>
        <v>2</v>
      </c>
      <c r="E11" s="131">
        <f>Etc.!F51</f>
        <v>3</v>
      </c>
      <c r="F11" s="131">
        <f>Etc.!J51</f>
        <v>2</v>
      </c>
      <c r="G11" s="131">
        <f>Etc.!N51</f>
        <v>3</v>
      </c>
      <c r="H11" s="132">
        <f>Etc.!R51</f>
        <v>2</v>
      </c>
      <c r="I11" s="130">
        <f>Etc.!B74</f>
        <v>3</v>
      </c>
      <c r="J11" s="131">
        <f>Etc.!F74</f>
        <v>3</v>
      </c>
      <c r="K11" s="131">
        <f>Etc.!J74</f>
        <v>3</v>
      </c>
      <c r="L11" s="131">
        <f>Etc.!N74</f>
        <v>2</v>
      </c>
      <c r="M11" s="132">
        <f>Etc.!R74</f>
        <v>2</v>
      </c>
      <c r="N11" s="130">
        <f>Etc.!B95</f>
        <v>3</v>
      </c>
      <c r="O11" s="131">
        <f>Etc.!F95</f>
        <v>4</v>
      </c>
      <c r="P11" s="131">
        <f>Etc.!J95</f>
        <v>4</v>
      </c>
      <c r="Q11" s="131">
        <f>Etc.!N95</f>
        <v>3</v>
      </c>
      <c r="R11" s="132">
        <f>Etc.!R95</f>
        <v>3</v>
      </c>
    </row>
  </sheetData>
  <sheetProtection selectLockedCells="1"/>
  <mergeCells count="4">
    <mergeCell ref="D4:H4"/>
    <mergeCell ref="I4:M4"/>
    <mergeCell ref="N4:R4"/>
    <mergeCell ref="B2:Q2"/>
  </mergeCells>
  <conditionalFormatting sqref="D6:R11">
    <cfRule type="containsText" dxfId="658" priority="1" operator="containsText" text="4">
      <formula>NOT(ISERROR(SEARCH("4",D6)))</formula>
    </cfRule>
    <cfRule type="containsText" dxfId="657" priority="2" operator="containsText" text="3">
      <formula>NOT(ISERROR(SEARCH("3",D6)))</formula>
    </cfRule>
    <cfRule type="containsText" dxfId="656" priority="3" operator="containsText" text="2">
      <formula>NOT(ISERROR(SEARCH("2",D6)))</formula>
    </cfRule>
    <cfRule type="containsText" dxfId="655" priority="4" operator="containsText" text="1">
      <formula>NOT(ISERROR(SEARCH("1",D6)))</formula>
    </cfRule>
    <cfRule type="containsText" dxfId="654" priority="5" operator="containsText" text="0">
      <formula>NOT(ISERROR(SEARCH("0",D6)))</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5"/>
  <sheetViews>
    <sheetView showZeros="0" topLeftCell="A50" zoomScale="71" zoomScaleNormal="71" workbookViewId="0">
      <selection activeCell="G27" sqref="G27"/>
    </sheetView>
  </sheetViews>
  <sheetFormatPr baseColWidth="10" defaultRowHeight="15" x14ac:dyDescent="0.25"/>
  <sheetData>
    <row r="2" spans="1:5" x14ac:dyDescent="0.25">
      <c r="A2" s="194"/>
      <c r="B2" s="195"/>
      <c r="C2" s="195"/>
      <c r="D2" s="195"/>
      <c r="E2" s="195"/>
    </row>
    <row r="28" spans="1:2" x14ac:dyDescent="0.25">
      <c r="A28" s="14"/>
      <c r="B28" t="s">
        <v>18</v>
      </c>
    </row>
    <row r="29" spans="1:2" x14ac:dyDescent="0.25">
      <c r="A29" s="13"/>
      <c r="B29" t="s">
        <v>17</v>
      </c>
    </row>
    <row r="30" spans="1:2" x14ac:dyDescent="0.25">
      <c r="A30" s="12"/>
      <c r="B30" t="s">
        <v>16</v>
      </c>
    </row>
    <row r="31" spans="1:2" x14ac:dyDescent="0.25">
      <c r="A31" s="11"/>
      <c r="B31" t="s">
        <v>15</v>
      </c>
    </row>
    <row r="32" spans="1:2" x14ac:dyDescent="0.25">
      <c r="A32" s="10"/>
      <c r="B32" t="s">
        <v>14</v>
      </c>
    </row>
    <row r="41" spans="1:18" x14ac:dyDescent="0.25">
      <c r="B41" s="9"/>
    </row>
    <row r="42" spans="1:18" x14ac:dyDescent="0.25">
      <c r="A42" s="196" t="s">
        <v>13</v>
      </c>
      <c r="B42" s="8" t="s">
        <v>12</v>
      </c>
      <c r="C42" s="5"/>
      <c r="D42" s="5"/>
      <c r="E42" s="4"/>
      <c r="N42" s="188" t="s">
        <v>11</v>
      </c>
      <c r="O42" s="6" t="s">
        <v>10</v>
      </c>
      <c r="P42" s="5"/>
      <c r="Q42" s="5"/>
      <c r="R42" s="4"/>
    </row>
    <row r="43" spans="1:18" x14ac:dyDescent="0.25">
      <c r="A43" s="196"/>
      <c r="B43" s="16" t="s">
        <v>9</v>
      </c>
      <c r="C43" s="15"/>
      <c r="D43" s="15"/>
      <c r="E43" s="17"/>
      <c r="N43" s="189"/>
      <c r="O43" s="16" t="s">
        <v>8</v>
      </c>
      <c r="P43" s="15"/>
      <c r="Q43" s="15"/>
      <c r="R43" s="17"/>
    </row>
    <row r="44" spans="1:18" x14ac:dyDescent="0.25">
      <c r="A44" s="196"/>
      <c r="B44" s="18"/>
      <c r="C44" s="19"/>
      <c r="D44" s="19"/>
      <c r="E44" s="20"/>
      <c r="N44" s="190"/>
      <c r="O44" s="191"/>
      <c r="P44" s="192"/>
      <c r="Q44" s="192"/>
      <c r="R44" s="193"/>
    </row>
    <row r="45" spans="1:18" x14ac:dyDescent="0.25">
      <c r="C45" s="15"/>
    </row>
    <row r="58" spans="1:19" x14ac:dyDescent="0.25">
      <c r="A58" s="188" t="s">
        <v>7</v>
      </c>
      <c r="B58" s="7" t="s">
        <v>6</v>
      </c>
      <c r="C58" s="5"/>
      <c r="D58" s="5"/>
      <c r="E58" s="4"/>
      <c r="O58" s="188" t="s">
        <v>5</v>
      </c>
      <c r="P58" s="6" t="s">
        <v>4</v>
      </c>
      <c r="Q58" s="5"/>
      <c r="R58" s="5"/>
      <c r="S58" s="4"/>
    </row>
    <row r="59" spans="1:19" x14ac:dyDescent="0.25">
      <c r="A59" s="189"/>
      <c r="B59" s="21" t="s">
        <v>3</v>
      </c>
      <c r="C59" s="15"/>
      <c r="D59" s="15"/>
      <c r="E59" s="17"/>
      <c r="O59" s="189"/>
      <c r="P59" s="16" t="s">
        <v>2</v>
      </c>
      <c r="Q59" s="15"/>
      <c r="R59" s="15"/>
      <c r="S59" s="17"/>
    </row>
    <row r="60" spans="1:19" x14ac:dyDescent="0.25">
      <c r="A60" s="190"/>
      <c r="B60" s="191"/>
      <c r="C60" s="192"/>
      <c r="D60" s="192"/>
      <c r="E60" s="193"/>
      <c r="O60" s="190"/>
      <c r="P60" s="191"/>
      <c r="Q60" s="192"/>
      <c r="R60" s="192"/>
      <c r="S60" s="193"/>
    </row>
    <row r="63" spans="1:19" x14ac:dyDescent="0.25">
      <c r="G63" s="188" t="s">
        <v>1</v>
      </c>
      <c r="H63" s="6" t="s">
        <v>0</v>
      </c>
      <c r="I63" s="5"/>
      <c r="J63" s="5"/>
      <c r="K63" s="4"/>
    </row>
    <row r="64" spans="1:19" x14ac:dyDescent="0.25">
      <c r="G64" s="189"/>
      <c r="H64" s="16" t="s">
        <v>164</v>
      </c>
      <c r="I64" s="15"/>
      <c r="J64" s="15"/>
      <c r="K64" s="17"/>
    </row>
    <row r="65" spans="7:11" x14ac:dyDescent="0.25">
      <c r="G65" s="190"/>
      <c r="H65" s="191"/>
      <c r="I65" s="192"/>
      <c r="J65" s="192"/>
      <c r="K65" s="193"/>
    </row>
  </sheetData>
  <sheetProtection selectLockedCells="1"/>
  <mergeCells count="10">
    <mergeCell ref="G63:G65"/>
    <mergeCell ref="O44:R44"/>
    <mergeCell ref="B60:E60"/>
    <mergeCell ref="P60:S60"/>
    <mergeCell ref="H65:K65"/>
    <mergeCell ref="A2:E2"/>
    <mergeCell ref="A42:A44"/>
    <mergeCell ref="A58:A60"/>
    <mergeCell ref="N42:N44"/>
    <mergeCell ref="O58:O60"/>
  </mergeCells>
  <conditionalFormatting sqref="B44:E44">
    <cfRule type="containsText" dxfId="653" priority="6" operator="containsText" text="4">
      <formula>NOT(ISERROR(SEARCH("4",B44)))</formula>
    </cfRule>
    <cfRule type="containsText" dxfId="652" priority="7" operator="containsText" text="3">
      <formula>NOT(ISERROR(SEARCH("3",B44)))</formula>
    </cfRule>
    <cfRule type="containsText" dxfId="651" priority="8" operator="containsText" text="2">
      <formula>NOT(ISERROR(SEARCH("2",B44)))</formula>
    </cfRule>
    <cfRule type="containsText" dxfId="647" priority="9" operator="containsText" text="1">
      <formula>NOT(ISERROR(SEARCH("1",B44)))</formula>
    </cfRule>
    <cfRule type="containsText" dxfId="646" priority="10" operator="containsText" text="0">
      <formula>NOT(ISERROR(SEARCH("0",B44)))</formula>
    </cfRule>
  </conditionalFormatting>
  <conditionalFormatting sqref="O44:R44 P60:S60 H65:K65 B60:E60">
    <cfRule type="containsText" dxfId="650" priority="1" operator="containsText" text="4">
      <formula>NOT(ISERROR(SEARCH("4",B44)))</formula>
    </cfRule>
    <cfRule type="containsText" dxfId="649" priority="2" operator="containsText" text="3">
      <formula>NOT(ISERROR(SEARCH("3",B44)))</formula>
    </cfRule>
    <cfRule type="containsText" dxfId="648" priority="3" operator="containsText" text="2">
      <formula>NOT(ISERROR(SEARCH("2",B44)))</formula>
    </cfRule>
    <cfRule type="containsText" dxfId="645" priority="4" operator="containsText" text="1">
      <formula>NOT(ISERROR(SEARCH("1",B44)))</formula>
    </cfRule>
    <cfRule type="containsText" dxfId="644" priority="5" operator="containsText" text="0">
      <formula>NOT(ISERROR(SEARCH("0",B44)))</formula>
    </cfRule>
  </conditionalFormatting>
  <pageMargins left="0.25" right="0.25"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6"/>
  <sheetViews>
    <sheetView showZeros="0" topLeftCell="A139" zoomScale="75" zoomScaleNormal="75" workbookViewId="0">
      <selection activeCell="J64" sqref="J64"/>
    </sheetView>
  </sheetViews>
  <sheetFormatPr baseColWidth="10" defaultRowHeight="15.75" x14ac:dyDescent="0.25"/>
  <cols>
    <col min="1" max="1" width="13.5703125" style="22" customWidth="1"/>
    <col min="2" max="3" width="11.42578125" style="22"/>
    <col min="4" max="4" width="12.140625" style="22" customWidth="1"/>
    <col min="5" max="5" width="12.7109375" style="92" customWidth="1"/>
    <col min="6" max="8" width="11.42578125" style="22"/>
    <col min="9" max="9" width="12.5703125" style="22" customWidth="1"/>
    <col min="10" max="12" width="11.42578125" style="22"/>
    <col min="13" max="13" width="12.42578125" style="22" customWidth="1"/>
    <col min="14" max="16" width="11.42578125" style="22"/>
    <col min="17" max="17" width="13" style="22" customWidth="1"/>
    <col min="18" max="16384" width="11.42578125" style="22"/>
  </cols>
  <sheetData>
    <row r="2" spans="4:16" ht="18.75" x14ac:dyDescent="0.3">
      <c r="F2" s="157" t="s">
        <v>187</v>
      </c>
      <c r="G2" s="157"/>
      <c r="H2" s="157"/>
      <c r="I2" s="157"/>
      <c r="J2" s="158"/>
    </row>
    <row r="4" spans="4:16" x14ac:dyDescent="0.25">
      <c r="O4" s="84" t="s">
        <v>147</v>
      </c>
      <c r="P4" s="84"/>
    </row>
    <row r="5" spans="4:16" x14ac:dyDescent="0.25">
      <c r="D5" s="159" t="s">
        <v>114</v>
      </c>
      <c r="E5" s="174"/>
      <c r="F5" s="160"/>
      <c r="G5" s="160"/>
      <c r="H5" s="160"/>
      <c r="I5" s="160"/>
      <c r="J5" s="160"/>
      <c r="K5" s="197" t="s">
        <v>118</v>
      </c>
      <c r="L5" s="198"/>
      <c r="O5" s="203" t="s">
        <v>55</v>
      </c>
      <c r="P5" s="203"/>
    </row>
    <row r="6" spans="4:16" x14ac:dyDescent="0.25">
      <c r="D6" s="161" t="s">
        <v>115</v>
      </c>
      <c r="E6" s="168"/>
      <c r="F6" s="162"/>
      <c r="G6" s="162"/>
      <c r="H6" s="162"/>
      <c r="I6" s="162"/>
      <c r="J6" s="162"/>
      <c r="K6" s="199"/>
      <c r="L6" s="200"/>
      <c r="O6" s="203" t="s">
        <v>61</v>
      </c>
      <c r="P6" s="203"/>
    </row>
    <row r="7" spans="4:16" x14ac:dyDescent="0.25">
      <c r="D7" s="161"/>
      <c r="E7" s="168"/>
      <c r="F7" s="162"/>
      <c r="G7" s="162"/>
      <c r="H7" s="162"/>
      <c r="I7" s="162"/>
      <c r="J7" s="162"/>
      <c r="K7" s="199"/>
      <c r="L7" s="200"/>
      <c r="O7" s="203" t="s">
        <v>84</v>
      </c>
      <c r="P7" s="203"/>
    </row>
    <row r="8" spans="4:16" x14ac:dyDescent="0.25">
      <c r="D8" s="161" t="s">
        <v>116</v>
      </c>
      <c r="E8" s="168"/>
      <c r="F8" s="162"/>
      <c r="G8" s="162"/>
      <c r="H8" s="162"/>
      <c r="I8" s="162"/>
      <c r="J8" s="162"/>
      <c r="K8" s="199"/>
      <c r="L8" s="200"/>
      <c r="O8" s="204" t="s">
        <v>112</v>
      </c>
      <c r="P8" s="205"/>
    </row>
    <row r="9" spans="4:16" x14ac:dyDescent="0.25">
      <c r="D9" s="161"/>
      <c r="E9" s="168"/>
      <c r="F9" s="162"/>
      <c r="G9" s="162"/>
      <c r="H9" s="162"/>
      <c r="I9" s="162"/>
      <c r="J9" s="162"/>
      <c r="K9" s="199"/>
      <c r="L9" s="200"/>
      <c r="O9" s="206" t="s">
        <v>105</v>
      </c>
      <c r="P9" s="206"/>
    </row>
    <row r="10" spans="4:16" x14ac:dyDescent="0.25">
      <c r="D10" s="161" t="s">
        <v>193</v>
      </c>
      <c r="E10" s="168"/>
      <c r="F10" s="162"/>
      <c r="G10" s="162"/>
      <c r="H10" s="162"/>
      <c r="I10" s="162"/>
      <c r="J10" s="162"/>
      <c r="K10" s="201"/>
      <c r="L10" s="202"/>
      <c r="O10" s="177"/>
      <c r="P10" s="177"/>
    </row>
    <row r="11" spans="4:16" x14ac:dyDescent="0.25">
      <c r="D11" s="161"/>
      <c r="E11" s="168"/>
      <c r="F11" s="162"/>
      <c r="G11" s="162"/>
      <c r="H11" s="162"/>
      <c r="I11" s="162"/>
      <c r="J11" s="162"/>
      <c r="K11" s="162"/>
      <c r="L11" s="163"/>
      <c r="O11" s="177"/>
      <c r="P11" s="177"/>
    </row>
    <row r="12" spans="4:16" x14ac:dyDescent="0.25">
      <c r="D12" s="161"/>
      <c r="E12" s="168"/>
      <c r="F12" s="162"/>
      <c r="G12" s="162"/>
      <c r="H12" s="162"/>
      <c r="I12" s="162"/>
      <c r="J12" s="162"/>
      <c r="K12" s="162"/>
      <c r="L12" s="163"/>
      <c r="O12" s="177"/>
      <c r="P12" s="177"/>
    </row>
    <row r="13" spans="4:16" x14ac:dyDescent="0.25">
      <c r="D13" s="161"/>
      <c r="E13" s="168"/>
      <c r="F13" s="162"/>
      <c r="G13" s="162"/>
      <c r="H13" s="162"/>
      <c r="I13" s="162"/>
      <c r="J13" s="162"/>
      <c r="K13" s="162"/>
      <c r="L13" s="163"/>
      <c r="O13" s="177"/>
      <c r="P13" s="177"/>
    </row>
    <row r="14" spans="4:16" x14ac:dyDescent="0.25">
      <c r="D14" s="161"/>
      <c r="E14" s="168"/>
      <c r="F14" s="162"/>
      <c r="G14" s="162"/>
      <c r="H14" s="162"/>
      <c r="I14" s="162"/>
      <c r="J14" s="162"/>
      <c r="K14" s="162"/>
      <c r="L14" s="163"/>
    </row>
    <row r="15" spans="4:16" x14ac:dyDescent="0.25">
      <c r="D15" s="161"/>
      <c r="E15" s="168"/>
      <c r="F15" s="162"/>
      <c r="G15" s="162"/>
      <c r="H15" s="162"/>
      <c r="I15" s="162"/>
      <c r="J15" s="162"/>
      <c r="K15" s="162"/>
      <c r="L15" s="163"/>
    </row>
    <row r="16" spans="4:16" x14ac:dyDescent="0.25">
      <c r="D16" s="161" t="s">
        <v>117</v>
      </c>
      <c r="E16" s="168"/>
      <c r="F16" s="162"/>
      <c r="G16" s="162"/>
      <c r="H16" s="162"/>
      <c r="I16" s="162"/>
      <c r="J16" s="162"/>
      <c r="K16" s="162"/>
      <c r="L16" s="163"/>
    </row>
    <row r="17" spans="1:20" x14ac:dyDescent="0.25">
      <c r="D17" s="161"/>
      <c r="E17" s="168"/>
      <c r="F17" s="162"/>
      <c r="G17" s="162"/>
      <c r="H17" s="162"/>
      <c r="I17" s="162"/>
      <c r="J17" s="162"/>
      <c r="K17" s="162"/>
      <c r="L17" s="163"/>
    </row>
    <row r="18" spans="1:20" x14ac:dyDescent="0.25">
      <c r="D18" s="161"/>
      <c r="E18" s="168"/>
      <c r="F18" s="162"/>
      <c r="G18" s="162"/>
      <c r="H18" s="162"/>
      <c r="I18" s="162"/>
      <c r="J18" s="162"/>
      <c r="K18" s="162"/>
      <c r="L18" s="163"/>
    </row>
    <row r="19" spans="1:20" x14ac:dyDescent="0.25">
      <c r="D19" s="161"/>
      <c r="E19" s="168"/>
      <c r="F19" s="162"/>
      <c r="G19" s="162"/>
      <c r="H19" s="162"/>
      <c r="I19" s="162"/>
      <c r="J19" s="162"/>
      <c r="K19" s="162"/>
      <c r="L19" s="163"/>
    </row>
    <row r="20" spans="1:20" x14ac:dyDescent="0.25">
      <c r="D20" s="161"/>
      <c r="E20" s="168"/>
      <c r="F20" s="162"/>
      <c r="G20" s="162"/>
      <c r="H20" s="162"/>
      <c r="I20" s="162"/>
      <c r="J20" s="162"/>
      <c r="K20" s="162"/>
      <c r="L20" s="163"/>
    </row>
    <row r="21" spans="1:20" x14ac:dyDescent="0.25">
      <c r="D21" s="164"/>
      <c r="E21" s="175"/>
      <c r="F21" s="165"/>
      <c r="G21" s="165"/>
      <c r="H21" s="165"/>
      <c r="I21" s="165"/>
      <c r="J21" s="165"/>
      <c r="K21" s="165"/>
      <c r="L21" s="166"/>
    </row>
    <row r="22" spans="1:20" x14ac:dyDescent="0.25">
      <c r="D22" s="162"/>
      <c r="E22" s="168"/>
      <c r="F22" s="162"/>
      <c r="G22" s="162"/>
      <c r="H22" s="162"/>
      <c r="I22" s="162"/>
      <c r="J22" s="162"/>
      <c r="K22" s="162"/>
      <c r="L22" s="162"/>
    </row>
    <row r="23" spans="1:20" ht="21" x14ac:dyDescent="0.35">
      <c r="A23" s="167" t="s">
        <v>171</v>
      </c>
      <c r="D23" s="162"/>
      <c r="E23" s="168"/>
      <c r="F23" s="162"/>
      <c r="G23" s="162"/>
      <c r="H23" s="162"/>
      <c r="I23" s="162"/>
      <c r="J23" s="162"/>
      <c r="K23" s="162"/>
      <c r="L23" s="162"/>
    </row>
    <row r="24" spans="1:20" x14ac:dyDescent="0.25">
      <c r="A24" s="95" t="s">
        <v>148</v>
      </c>
      <c r="B24" s="101" t="s">
        <v>151</v>
      </c>
      <c r="C24" s="102"/>
      <c r="D24" s="102"/>
      <c r="E24" s="169" t="s">
        <v>148</v>
      </c>
      <c r="F24" s="102" t="s">
        <v>155</v>
      </c>
      <c r="G24" s="102"/>
      <c r="H24" s="106"/>
      <c r="I24" s="98" t="s">
        <v>148</v>
      </c>
      <c r="J24" s="112" t="s">
        <v>160</v>
      </c>
      <c r="K24" s="102"/>
      <c r="L24" s="106"/>
      <c r="M24" s="95" t="s">
        <v>148</v>
      </c>
      <c r="N24" s="112" t="s">
        <v>4</v>
      </c>
      <c r="O24" s="102"/>
      <c r="P24" s="102"/>
      <c r="Q24" s="169" t="s">
        <v>148</v>
      </c>
      <c r="R24" s="102" t="s">
        <v>168</v>
      </c>
      <c r="S24" s="102"/>
      <c r="T24" s="106"/>
    </row>
    <row r="25" spans="1:20" x14ac:dyDescent="0.25">
      <c r="A25" s="96" t="s">
        <v>149</v>
      </c>
      <c r="B25" s="103" t="s">
        <v>152</v>
      </c>
      <c r="C25" s="104"/>
      <c r="D25" s="104"/>
      <c r="E25" s="134" t="s">
        <v>153</v>
      </c>
      <c r="F25" s="107" t="s">
        <v>156</v>
      </c>
      <c r="G25" s="104"/>
      <c r="H25" s="108"/>
      <c r="I25" s="99" t="s">
        <v>158</v>
      </c>
      <c r="J25" s="113" t="s">
        <v>161</v>
      </c>
      <c r="K25" s="114"/>
      <c r="L25" s="115"/>
      <c r="M25" s="100" t="s">
        <v>162</v>
      </c>
      <c r="N25" s="103" t="s">
        <v>165</v>
      </c>
      <c r="O25" s="104"/>
      <c r="P25" s="104"/>
      <c r="Q25" s="134" t="s">
        <v>166</v>
      </c>
      <c r="R25" s="107" t="s">
        <v>169</v>
      </c>
      <c r="S25" s="104"/>
      <c r="T25" s="108"/>
    </row>
    <row r="26" spans="1:20" ht="15.75" customHeight="1" x14ac:dyDescent="0.25">
      <c r="A26" s="211" t="s">
        <v>150</v>
      </c>
      <c r="B26" s="105"/>
      <c r="C26" s="105"/>
      <c r="D26" s="105"/>
      <c r="E26" s="211" t="s">
        <v>154</v>
      </c>
      <c r="F26" s="109" t="s">
        <v>157</v>
      </c>
      <c r="G26" s="110"/>
      <c r="H26" s="111"/>
      <c r="I26" s="211" t="s">
        <v>159</v>
      </c>
      <c r="J26" s="116"/>
      <c r="K26" s="117"/>
      <c r="L26" s="118"/>
      <c r="M26" s="211" t="s">
        <v>163</v>
      </c>
      <c r="N26" s="116"/>
      <c r="O26" s="117"/>
      <c r="P26" s="117"/>
      <c r="Q26" s="211" t="s">
        <v>167</v>
      </c>
      <c r="R26" s="117"/>
      <c r="S26" s="117"/>
      <c r="T26" s="118"/>
    </row>
    <row r="27" spans="1:20" ht="15.75" customHeight="1" x14ac:dyDescent="0.25">
      <c r="A27" s="212"/>
      <c r="B27" s="210">
        <f>MAX(B52,B74,B94)</f>
        <v>4</v>
      </c>
      <c r="C27" s="210"/>
      <c r="D27" s="210"/>
      <c r="E27" s="212"/>
      <c r="F27" s="210">
        <f>MAX(F52,F74,F94)</f>
        <v>4</v>
      </c>
      <c r="G27" s="210"/>
      <c r="H27" s="213"/>
      <c r="I27" s="212"/>
      <c r="J27" s="209">
        <f>MAX(R52,R74,R94)</f>
        <v>4</v>
      </c>
      <c r="K27" s="210"/>
      <c r="L27" s="213"/>
      <c r="M27" s="212"/>
      <c r="N27" s="209">
        <f>MAX(N52,N74,N94)</f>
        <v>4</v>
      </c>
      <c r="O27" s="210"/>
      <c r="P27" s="210"/>
      <c r="Q27" s="212"/>
      <c r="R27" s="210">
        <f>MAX(J52,J74,J94)</f>
        <v>4</v>
      </c>
      <c r="S27" s="210"/>
      <c r="T27" s="213"/>
    </row>
    <row r="29" spans="1:20" x14ac:dyDescent="0.25">
      <c r="A29" s="170">
        <v>0</v>
      </c>
      <c r="B29" s="22" t="s">
        <v>18</v>
      </c>
    </row>
    <row r="30" spans="1:20" x14ac:dyDescent="0.25">
      <c r="A30" s="170">
        <v>1</v>
      </c>
      <c r="B30" s="22" t="s">
        <v>17</v>
      </c>
    </row>
    <row r="31" spans="1:20" x14ac:dyDescent="0.25">
      <c r="A31" s="170">
        <v>2</v>
      </c>
      <c r="B31" s="22" t="s">
        <v>16</v>
      </c>
      <c r="E31" s="168" t="s">
        <v>11</v>
      </c>
    </row>
    <row r="32" spans="1:20" x14ac:dyDescent="0.25">
      <c r="A32" s="170">
        <v>3</v>
      </c>
      <c r="B32" s="22" t="s">
        <v>15</v>
      </c>
      <c r="E32" s="168"/>
    </row>
    <row r="33" spans="1:4" x14ac:dyDescent="0.25">
      <c r="A33" s="170">
        <v>4</v>
      </c>
      <c r="B33" s="22" t="s">
        <v>14</v>
      </c>
    </row>
    <row r="47" spans="1:4" ht="26.25" x14ac:dyDescent="0.4">
      <c r="A47" s="79" t="s">
        <v>140</v>
      </c>
      <c r="B47" s="79"/>
      <c r="C47" s="79"/>
      <c r="D47" s="80"/>
    </row>
    <row r="49" spans="1:20" ht="15" x14ac:dyDescent="0.25">
      <c r="A49" s="34"/>
      <c r="B49" s="44" t="s">
        <v>42</v>
      </c>
      <c r="C49" s="45"/>
      <c r="D49" s="45"/>
      <c r="E49" s="171"/>
      <c r="F49" s="45" t="s">
        <v>46</v>
      </c>
      <c r="G49" s="45"/>
      <c r="H49" s="46"/>
      <c r="I49" s="57"/>
      <c r="J49" s="31" t="s">
        <v>48</v>
      </c>
      <c r="K49" s="29"/>
      <c r="L49" s="30"/>
      <c r="M49" s="34"/>
      <c r="N49" s="31" t="s">
        <v>50</v>
      </c>
      <c r="O49" s="29"/>
      <c r="P49" s="29"/>
      <c r="Q49" s="171"/>
      <c r="R49" s="29" t="s">
        <v>52</v>
      </c>
      <c r="S49" s="29"/>
      <c r="T49" s="30"/>
    </row>
    <row r="50" spans="1:20" x14ac:dyDescent="0.25">
      <c r="A50" s="40" t="s">
        <v>25</v>
      </c>
      <c r="B50" s="47" t="s">
        <v>44</v>
      </c>
      <c r="C50" s="43"/>
      <c r="D50" s="43"/>
      <c r="E50" s="133" t="s">
        <v>23</v>
      </c>
      <c r="F50" s="42" t="s">
        <v>47</v>
      </c>
      <c r="G50" s="43"/>
      <c r="H50" s="48"/>
      <c r="I50" s="54" t="s">
        <v>26</v>
      </c>
      <c r="J50" s="58" t="s">
        <v>49</v>
      </c>
      <c r="K50" s="56"/>
      <c r="L50" s="59"/>
      <c r="M50" s="35" t="s">
        <v>27</v>
      </c>
      <c r="N50" s="63" t="s">
        <v>51</v>
      </c>
      <c r="O50" s="36"/>
      <c r="P50" s="36"/>
      <c r="Q50" s="133" t="s">
        <v>24</v>
      </c>
      <c r="R50" s="39" t="s">
        <v>53</v>
      </c>
      <c r="S50" s="36"/>
      <c r="T50" s="49"/>
    </row>
    <row r="51" spans="1:20" ht="15.75" customHeight="1" x14ac:dyDescent="0.25">
      <c r="A51" s="207" t="s">
        <v>56</v>
      </c>
      <c r="B51" s="50" t="s">
        <v>43</v>
      </c>
      <c r="C51" s="51"/>
      <c r="D51" s="51"/>
      <c r="E51" s="207" t="s">
        <v>57</v>
      </c>
      <c r="F51" s="67" t="s">
        <v>45</v>
      </c>
      <c r="G51" s="52"/>
      <c r="H51" s="52"/>
      <c r="I51" s="207" t="s">
        <v>58</v>
      </c>
      <c r="J51" s="61"/>
      <c r="K51" s="61"/>
      <c r="L51" s="61"/>
      <c r="M51" s="207" t="s">
        <v>59</v>
      </c>
      <c r="N51" s="61"/>
      <c r="O51" s="61"/>
      <c r="P51" s="61"/>
      <c r="Q51" s="207" t="s">
        <v>60</v>
      </c>
      <c r="R51" s="61"/>
      <c r="S51" s="61"/>
      <c r="T51" s="62"/>
    </row>
    <row r="52" spans="1:20" ht="15.75" customHeight="1" x14ac:dyDescent="0.25">
      <c r="A52" s="208"/>
      <c r="B52" s="209">
        <f>IF(ISERROR(ROUND(SUMPRODUCT((L56:L62&lt;&gt;0)*L56:L62)/SUMPRODUCT((L56:L62&lt;&gt;0)*1),0)),"",ROUND(SUMPRODUCT((L56:L62&lt;&gt;0)*L56:L62)/SUMPRODUCT((L56:L62&lt;&gt;0)*1),0))</f>
        <v>3</v>
      </c>
      <c r="C52" s="210"/>
      <c r="D52" s="210"/>
      <c r="E52" s="208"/>
      <c r="F52" s="209">
        <f>IF(ISERROR(ROUND(SUMPRODUCT((L60:L65&lt;&gt;0)*L60:L65)/SUMPRODUCT((L60:L65&lt;&gt;0)*1),0)),"",ROUND(SUMPRODUCT((L60:L65&lt;&gt;0)*L60:L65)/SUMPRODUCT((L60:L65&lt;&gt;0)*1),0))</f>
        <v>2</v>
      </c>
      <c r="G52" s="210"/>
      <c r="H52" s="210"/>
      <c r="I52" s="208"/>
      <c r="J52" s="209">
        <f>IF(ISERROR(ROUND(SUMPRODUCT((L56:L62&lt;&gt;0)*L56:L62)/SUMPRODUCT((L56:L62&lt;&gt;0)*1),0)),"",ROUND(SUMPRODUCT((L56:L62&lt;&gt;0)*L56:L62)/SUMPRODUCT((L56:L62&lt;&gt;0)*1),0))</f>
        <v>3</v>
      </c>
      <c r="K52" s="210"/>
      <c r="L52" s="210"/>
      <c r="M52" s="208"/>
      <c r="N52" s="209">
        <f>IF(ISERROR(ROUND(SUMPRODUCT((L63:L65&lt;&gt;0)*L63:L65)/SUMPRODUCT((L63:L65&lt;&gt;0)*1),0)),"",ROUND(SUMPRODUCT((L63:L65&lt;&gt;0)*L63:L65)/SUMPRODUCT((L63:L65&lt;&gt;0)*1),0))</f>
        <v>2</v>
      </c>
      <c r="O52" s="210"/>
      <c r="P52" s="213"/>
      <c r="Q52" s="208"/>
      <c r="R52" s="209">
        <f>IF(ISERROR(ROUND(SUMPRODUCT((L56:L62&lt;&gt;0)*L56:L62)/SUMPRODUCT((L56:L62&lt;&gt;0)*1),0)),"",ROUND(SUMPRODUCT((L56:L62&lt;&gt;0)*L56:L62)/SUMPRODUCT((L56:L62&lt;&gt;0)*1),0))</f>
        <v>3</v>
      </c>
      <c r="S52" s="210"/>
      <c r="T52" s="213"/>
    </row>
    <row r="53" spans="1:20" ht="15.75" customHeight="1" x14ac:dyDescent="0.25">
      <c r="B53" s="176"/>
      <c r="C53" s="176"/>
      <c r="D53" s="176"/>
      <c r="E53" s="22"/>
      <c r="F53" s="176"/>
      <c r="G53" s="176"/>
      <c r="H53" s="176"/>
      <c r="J53" s="176"/>
      <c r="K53" s="176"/>
      <c r="L53" s="176"/>
    </row>
    <row r="54" spans="1:20" ht="15" x14ac:dyDescent="0.25">
      <c r="E54" s="22"/>
    </row>
    <row r="55" spans="1:20" x14ac:dyDescent="0.25">
      <c r="A55" s="84"/>
      <c r="B55" s="84" t="s">
        <v>119</v>
      </c>
      <c r="C55" s="84" t="s">
        <v>120</v>
      </c>
      <c r="D55" s="172" t="s">
        <v>121</v>
      </c>
      <c r="E55" s="94" t="s">
        <v>122</v>
      </c>
      <c r="F55" s="84" t="s">
        <v>123</v>
      </c>
      <c r="G55" s="84" t="s">
        <v>124</v>
      </c>
      <c r="H55" s="84" t="s">
        <v>125</v>
      </c>
      <c r="I55" s="84" t="s">
        <v>126</v>
      </c>
      <c r="J55" s="84" t="s">
        <v>127</v>
      </c>
      <c r="K55" s="84" t="s">
        <v>128</v>
      </c>
      <c r="L55" s="84" t="s">
        <v>129</v>
      </c>
    </row>
    <row r="56" spans="1:20" x14ac:dyDescent="0.25">
      <c r="A56" s="178" t="s">
        <v>130</v>
      </c>
      <c r="B56" s="81">
        <v>0</v>
      </c>
      <c r="C56" s="81"/>
      <c r="D56" s="81"/>
      <c r="E56" s="93"/>
      <c r="F56" s="81"/>
      <c r="G56" s="81"/>
      <c r="H56" s="81"/>
      <c r="I56" s="81"/>
      <c r="J56" s="81"/>
      <c r="K56" s="81"/>
      <c r="L56" s="84">
        <f>MAX(B56:K56)</f>
        <v>0</v>
      </c>
    </row>
    <row r="57" spans="1:20" x14ac:dyDescent="0.25">
      <c r="A57" s="178" t="s">
        <v>131</v>
      </c>
      <c r="B57" s="81">
        <v>0</v>
      </c>
      <c r="C57" s="81"/>
      <c r="D57" s="81"/>
      <c r="E57" s="93"/>
      <c r="F57" s="81"/>
      <c r="G57" s="81"/>
      <c r="H57" s="81"/>
      <c r="I57" s="81"/>
      <c r="J57" s="81"/>
      <c r="K57" s="81"/>
      <c r="L57" s="84">
        <f>MAX(B57:K57)</f>
        <v>0</v>
      </c>
    </row>
    <row r="58" spans="1:20" x14ac:dyDescent="0.25">
      <c r="A58" s="178" t="s">
        <v>132</v>
      </c>
      <c r="B58" s="81">
        <v>0</v>
      </c>
      <c r="C58" s="81"/>
      <c r="D58" s="81"/>
      <c r="E58" s="93"/>
      <c r="F58" s="81"/>
      <c r="G58" s="81"/>
      <c r="H58" s="81"/>
      <c r="I58" s="81"/>
      <c r="J58" s="81"/>
      <c r="K58" s="81"/>
      <c r="L58" s="84">
        <f>MAX(B58:K58)</f>
        <v>0</v>
      </c>
    </row>
    <row r="59" spans="1:20" x14ac:dyDescent="0.25">
      <c r="A59" s="178" t="s">
        <v>133</v>
      </c>
      <c r="B59" s="81"/>
      <c r="C59" s="81"/>
      <c r="D59" s="81"/>
      <c r="E59" s="93"/>
      <c r="F59" s="81"/>
      <c r="G59" s="81"/>
      <c r="H59" s="81"/>
      <c r="I59" s="81"/>
      <c r="J59" s="81">
        <v>3</v>
      </c>
      <c r="K59" s="81"/>
      <c r="L59" s="84">
        <f>MAX(B59:K59)</f>
        <v>3</v>
      </c>
    </row>
    <row r="60" spans="1:20" x14ac:dyDescent="0.25">
      <c r="A60" s="178" t="s">
        <v>134</v>
      </c>
      <c r="B60" s="81"/>
      <c r="C60" s="81"/>
      <c r="D60" s="81"/>
      <c r="E60" s="93"/>
      <c r="F60" s="81"/>
      <c r="G60" s="81"/>
      <c r="H60" s="81"/>
      <c r="I60" s="81"/>
      <c r="J60" s="81">
        <v>2</v>
      </c>
      <c r="K60" s="81"/>
      <c r="L60" s="84">
        <f t="shared" ref="L60:L65" si="0">MAX(B60:K60)</f>
        <v>2</v>
      </c>
    </row>
    <row r="61" spans="1:20" x14ac:dyDescent="0.25">
      <c r="A61" s="178" t="s">
        <v>135</v>
      </c>
      <c r="B61" s="81"/>
      <c r="C61" s="81"/>
      <c r="D61" s="81"/>
      <c r="E61" s="93"/>
      <c r="F61" s="81"/>
      <c r="G61" s="81"/>
      <c r="H61" s="81"/>
      <c r="I61" s="81"/>
      <c r="J61" s="81">
        <v>4</v>
      </c>
      <c r="K61" s="81"/>
      <c r="L61" s="84">
        <f t="shared" si="0"/>
        <v>4</v>
      </c>
    </row>
    <row r="62" spans="1:20" x14ac:dyDescent="0.25">
      <c r="A62" s="178" t="s">
        <v>136</v>
      </c>
      <c r="B62" s="81"/>
      <c r="C62" s="81"/>
      <c r="D62" s="81"/>
      <c r="E62" s="93"/>
      <c r="F62" s="81"/>
      <c r="G62" s="81"/>
      <c r="H62" s="81"/>
      <c r="I62" s="81"/>
      <c r="J62" s="81">
        <v>1</v>
      </c>
      <c r="K62" s="81"/>
      <c r="L62" s="84">
        <f t="shared" si="0"/>
        <v>1</v>
      </c>
    </row>
    <row r="63" spans="1:20" x14ac:dyDescent="0.25">
      <c r="A63" s="178" t="s">
        <v>137</v>
      </c>
      <c r="B63" s="81"/>
      <c r="C63" s="81"/>
      <c r="D63" s="81">
        <v>0</v>
      </c>
      <c r="E63" s="93">
        <v>0</v>
      </c>
      <c r="F63" s="81"/>
      <c r="G63" s="81"/>
      <c r="H63" s="81"/>
      <c r="I63" s="81"/>
      <c r="J63" s="81">
        <v>1</v>
      </c>
      <c r="K63" s="81"/>
      <c r="L63" s="84">
        <f t="shared" si="0"/>
        <v>1</v>
      </c>
    </row>
    <row r="64" spans="1:20" x14ac:dyDescent="0.25">
      <c r="A64" s="179" t="s">
        <v>138</v>
      </c>
      <c r="B64" s="81"/>
      <c r="C64" s="81"/>
      <c r="D64" s="81"/>
      <c r="E64" s="93"/>
      <c r="F64" s="81">
        <v>1</v>
      </c>
      <c r="G64" s="81">
        <v>2</v>
      </c>
      <c r="H64" s="81">
        <v>1</v>
      </c>
      <c r="I64" s="81"/>
      <c r="J64" s="81">
        <v>2</v>
      </c>
      <c r="K64" s="81"/>
      <c r="L64" s="84">
        <f t="shared" si="0"/>
        <v>2</v>
      </c>
    </row>
    <row r="65" spans="1:20" x14ac:dyDescent="0.25">
      <c r="A65" s="179" t="s">
        <v>139</v>
      </c>
      <c r="B65" s="81"/>
      <c r="C65" s="81"/>
      <c r="D65" s="81"/>
      <c r="E65" s="93"/>
      <c r="F65" s="81"/>
      <c r="G65" s="81">
        <v>4</v>
      </c>
      <c r="H65" s="81">
        <v>1</v>
      </c>
      <c r="I65" s="81">
        <v>1</v>
      </c>
      <c r="J65" s="81"/>
      <c r="K65" s="81"/>
      <c r="L65" s="84">
        <f t="shared" si="0"/>
        <v>4</v>
      </c>
    </row>
    <row r="66" spans="1:20" x14ac:dyDescent="0.25">
      <c r="A66" s="177"/>
      <c r="B66" s="180" t="s">
        <v>170</v>
      </c>
    </row>
    <row r="67" spans="1:20" x14ac:dyDescent="0.25">
      <c r="A67" s="177"/>
      <c r="B67" s="177"/>
    </row>
    <row r="69" spans="1:20" ht="26.25" x14ac:dyDescent="0.4">
      <c r="A69" s="79" t="s">
        <v>143</v>
      </c>
    </row>
    <row r="71" spans="1:20" ht="15" x14ac:dyDescent="0.25">
      <c r="A71" s="34"/>
      <c r="B71" s="44" t="s">
        <v>42</v>
      </c>
      <c r="C71" s="45"/>
      <c r="D71" s="45"/>
      <c r="E71" s="171"/>
      <c r="F71" s="45" t="s">
        <v>46</v>
      </c>
      <c r="G71" s="45"/>
      <c r="H71" s="46"/>
      <c r="I71" s="57"/>
      <c r="J71" s="31" t="s">
        <v>48</v>
      </c>
      <c r="K71" s="29"/>
      <c r="L71" s="30"/>
      <c r="M71" s="34"/>
      <c r="N71" s="31" t="s">
        <v>50</v>
      </c>
      <c r="O71" s="29"/>
      <c r="P71" s="29"/>
      <c r="Q71" s="171"/>
      <c r="R71" s="29" t="s">
        <v>52</v>
      </c>
      <c r="S71" s="29"/>
      <c r="T71" s="30"/>
    </row>
    <row r="72" spans="1:20" x14ac:dyDescent="0.25">
      <c r="A72" s="40" t="s">
        <v>25</v>
      </c>
      <c r="B72" s="47" t="s">
        <v>44</v>
      </c>
      <c r="C72" s="43"/>
      <c r="D72" s="43"/>
      <c r="E72" s="133" t="s">
        <v>23</v>
      </c>
      <c r="F72" s="42" t="s">
        <v>47</v>
      </c>
      <c r="G72" s="43"/>
      <c r="H72" s="48"/>
      <c r="I72" s="54" t="s">
        <v>26</v>
      </c>
      <c r="J72" s="58" t="s">
        <v>49</v>
      </c>
      <c r="K72" s="56"/>
      <c r="L72" s="59"/>
      <c r="M72" s="35" t="s">
        <v>27</v>
      </c>
      <c r="N72" s="63" t="s">
        <v>51</v>
      </c>
      <c r="O72" s="36"/>
      <c r="P72" s="36"/>
      <c r="Q72" s="133" t="s">
        <v>24</v>
      </c>
      <c r="R72" s="39" t="s">
        <v>53</v>
      </c>
      <c r="S72" s="36"/>
      <c r="T72" s="49"/>
    </row>
    <row r="73" spans="1:20" ht="15" x14ac:dyDescent="0.25">
      <c r="A73" s="207" t="s">
        <v>56</v>
      </c>
      <c r="B73" s="50" t="s">
        <v>43</v>
      </c>
      <c r="C73" s="51"/>
      <c r="D73" s="51"/>
      <c r="E73" s="207" t="s">
        <v>57</v>
      </c>
      <c r="F73" s="67" t="s">
        <v>45</v>
      </c>
      <c r="G73" s="52"/>
      <c r="H73" s="52"/>
      <c r="I73" s="207" t="s">
        <v>58</v>
      </c>
      <c r="J73" s="61"/>
      <c r="K73" s="61"/>
      <c r="L73" s="61"/>
      <c r="M73" s="207" t="s">
        <v>59</v>
      </c>
      <c r="N73" s="61"/>
      <c r="O73" s="61"/>
      <c r="P73" s="61"/>
      <c r="Q73" s="207" t="s">
        <v>60</v>
      </c>
      <c r="R73" s="61"/>
      <c r="S73" s="61"/>
      <c r="T73" s="62"/>
    </row>
    <row r="74" spans="1:20" ht="15" x14ac:dyDescent="0.25">
      <c r="A74" s="208"/>
      <c r="B74" s="209">
        <f>IF(ISERROR(ROUND(SUM(L79,L80,L82,L83,L84,L85)/(COUNTIF(L79,"&gt;"&amp;0)+COUNTIF(L80,"&gt;"&amp;0)+COUNTIF(L82,"&gt;"&amp;0)+COUNTIF(L83,"&gt;"&amp;0)+COUNTIF(L84,"&gt;"&amp;0)+COUNTIF(L85,"&gt;"&amp;0)),0)),"",ROUND(SUM(L79,L80,L82,L83,L84,L85)/(COUNTIF(L79,"&gt;"&amp;0)+COUNTIF(L80,"&gt;"&amp;0)+COUNTIF(L82,"&gt;"&amp;0)+COUNTIF(L83,"&gt;"&amp;0)+COUNTIF(L84,"&gt;"&amp;0)+COUNTIF(L85,"&gt;"&amp;0)),0))</f>
        <v>4</v>
      </c>
      <c r="C74" s="210"/>
      <c r="D74" s="210"/>
      <c r="E74" s="208"/>
      <c r="F74" s="209">
        <f>IF(ISERROR(ROUND(SUMPRODUCT((L81:L83&lt;&gt;0)*L81:L83)/SUMPRODUCT((L81:L83&lt;&gt;0)*1),0)),"",ROUND(SUMPRODUCT((L81:L83&lt;&gt;0)*L81:L83)/SUMPRODUCT((L81:L83&lt;&gt;0)*1),0))</f>
        <v>3</v>
      </c>
      <c r="G74" s="210"/>
      <c r="H74" s="210"/>
      <c r="I74" s="208"/>
      <c r="J74" s="209">
        <f>IF(ISERROR(ROUND(SUMPRODUCT((L79:L83&lt;&gt;0)*L79:L83)/SUMPRODUCT((L79:L83&lt;&gt;0)*1),0)),"",ROUND(SUMPRODUCT((L79:L83&lt;&gt;0)*L79:L83)/SUMPRODUCT((L79:L83&lt;&gt;0)*1),0))</f>
        <v>3</v>
      </c>
      <c r="K74" s="210"/>
      <c r="L74" s="210"/>
      <c r="M74" s="208"/>
      <c r="N74" s="209">
        <f>IF(ISERROR(ROUND(SUMPRODUCT((L84:L85&lt;&gt;0)*L84:L85)/SUMPRODUCT((L84:L85&lt;&gt;0)*1),0)),"",ROUND(SUMPRODUCT((L84:L85&lt;&gt;0)*L84:L85)/SUMPRODUCT((L84:L85&lt;&gt;0)*1),0))</f>
        <v>4</v>
      </c>
      <c r="O74" s="210"/>
      <c r="P74" s="213"/>
      <c r="Q74" s="208"/>
      <c r="R74" s="209">
        <f>IF(ISERROR(ROUND(SUMPRODUCT((L84:L85&lt;&gt;0)*L84:L85)/SUMPRODUCT((L84:L85&lt;&gt;0)*1),0)),"",ROUND(SUMPRODUCT((L84:L85&lt;&gt;0)*L84:L85)/SUMPRODUCT((L84:L85&lt;&gt;0)*1),0))</f>
        <v>4</v>
      </c>
      <c r="S74" s="210"/>
      <c r="T74" s="213"/>
    </row>
    <row r="77" spans="1:20" ht="26.25" x14ac:dyDescent="0.4">
      <c r="B77" s="79"/>
      <c r="C77" s="79"/>
      <c r="D77" s="80"/>
    </row>
    <row r="78" spans="1:20" x14ac:dyDescent="0.25">
      <c r="A78" s="84"/>
      <c r="B78" s="84" t="s">
        <v>119</v>
      </c>
      <c r="C78" s="84" t="s">
        <v>120</v>
      </c>
      <c r="D78" s="172" t="s">
        <v>121</v>
      </c>
      <c r="E78" s="94" t="s">
        <v>122</v>
      </c>
      <c r="F78" s="84" t="s">
        <v>123</v>
      </c>
      <c r="G78" s="84" t="s">
        <v>124</v>
      </c>
      <c r="H78" s="84" t="s">
        <v>125</v>
      </c>
      <c r="I78" s="84" t="s">
        <v>126</v>
      </c>
      <c r="J78" s="84" t="s">
        <v>127</v>
      </c>
      <c r="K78" s="84" t="s">
        <v>128</v>
      </c>
      <c r="L78" s="173" t="s">
        <v>129</v>
      </c>
    </row>
    <row r="79" spans="1:20" x14ac:dyDescent="0.25">
      <c r="A79" s="178" t="s">
        <v>130</v>
      </c>
      <c r="B79" s="81"/>
      <c r="C79" s="81"/>
      <c r="D79" s="81"/>
      <c r="E79" s="93"/>
      <c r="F79" s="81"/>
      <c r="G79" s="81"/>
      <c r="H79" s="81"/>
      <c r="I79" s="81"/>
      <c r="J79" s="81"/>
      <c r="K79" s="156"/>
      <c r="L79" s="84">
        <f t="shared" ref="L79:L85" si="1">MAX(B79:K79)</f>
        <v>0</v>
      </c>
    </row>
    <row r="80" spans="1:20" x14ac:dyDescent="0.25">
      <c r="A80" s="178" t="s">
        <v>131</v>
      </c>
      <c r="B80" s="81"/>
      <c r="C80" s="81"/>
      <c r="D80" s="81"/>
      <c r="E80" s="93"/>
      <c r="F80" s="81"/>
      <c r="G80" s="81"/>
      <c r="H80" s="81"/>
      <c r="I80" s="81"/>
      <c r="J80" s="81"/>
      <c r="K80" s="81"/>
      <c r="L80" s="84">
        <f>MAX(B80:K80)</f>
        <v>0</v>
      </c>
    </row>
    <row r="81" spans="1:20" x14ac:dyDescent="0.25">
      <c r="A81" s="178" t="s">
        <v>134</v>
      </c>
      <c r="B81" s="81"/>
      <c r="C81" s="81"/>
      <c r="D81" s="81"/>
      <c r="E81" s="93"/>
      <c r="F81" s="81"/>
      <c r="G81" s="81"/>
      <c r="H81" s="81"/>
      <c r="I81" s="81"/>
      <c r="J81" s="81"/>
      <c r="K81" s="81">
        <v>3</v>
      </c>
      <c r="L81" s="84">
        <f>MAX(B81:K81)</f>
        <v>3</v>
      </c>
    </row>
    <row r="82" spans="1:20" x14ac:dyDescent="0.25">
      <c r="A82" s="178" t="s">
        <v>137</v>
      </c>
      <c r="B82" s="81"/>
      <c r="C82" s="81"/>
      <c r="D82" s="81"/>
      <c r="E82" s="93"/>
      <c r="F82" s="81"/>
      <c r="G82" s="81"/>
      <c r="H82" s="81"/>
      <c r="I82" s="81"/>
      <c r="J82" s="81"/>
      <c r="K82" s="81"/>
      <c r="L82" s="84">
        <f t="shared" si="1"/>
        <v>0</v>
      </c>
    </row>
    <row r="83" spans="1:20" x14ac:dyDescent="0.25">
      <c r="A83" s="178" t="s">
        <v>138</v>
      </c>
      <c r="B83" s="81"/>
      <c r="C83" s="81"/>
      <c r="D83" s="81"/>
      <c r="E83" s="93"/>
      <c r="F83" s="81"/>
      <c r="G83" s="81"/>
      <c r="H83" s="81"/>
      <c r="I83" s="81"/>
      <c r="J83" s="81"/>
      <c r="K83" s="81"/>
      <c r="L83" s="84">
        <f t="shared" si="1"/>
        <v>0</v>
      </c>
    </row>
    <row r="84" spans="1:20" x14ac:dyDescent="0.25">
      <c r="A84" s="178" t="s">
        <v>141</v>
      </c>
      <c r="B84" s="81"/>
      <c r="C84" s="81"/>
      <c r="D84" s="81">
        <v>4</v>
      </c>
      <c r="E84" s="93"/>
      <c r="F84" s="81"/>
      <c r="G84" s="81"/>
      <c r="H84" s="81"/>
      <c r="I84" s="81"/>
      <c r="J84" s="81"/>
      <c r="K84" s="81"/>
      <c r="L84" s="84">
        <f t="shared" si="1"/>
        <v>4</v>
      </c>
    </row>
    <row r="85" spans="1:20" x14ac:dyDescent="0.25">
      <c r="A85" s="178" t="s">
        <v>142</v>
      </c>
      <c r="B85" s="81"/>
      <c r="C85" s="81"/>
      <c r="D85" s="81"/>
      <c r="E85" s="93"/>
      <c r="F85" s="81"/>
      <c r="G85" s="81"/>
      <c r="H85" s="81"/>
      <c r="I85" s="81"/>
      <c r="J85" s="81"/>
      <c r="K85" s="81"/>
      <c r="L85" s="84">
        <f t="shared" si="1"/>
        <v>0</v>
      </c>
    </row>
    <row r="86" spans="1:20" x14ac:dyDescent="0.25">
      <c r="A86" s="177"/>
      <c r="B86" s="180" t="s">
        <v>170</v>
      </c>
    </row>
    <row r="89" spans="1:20" ht="26.25" x14ac:dyDescent="0.4">
      <c r="A89" s="79" t="s">
        <v>146</v>
      </c>
    </row>
    <row r="91" spans="1:20" ht="15" x14ac:dyDescent="0.25">
      <c r="A91" s="34"/>
      <c r="B91" s="44" t="s">
        <v>42</v>
      </c>
      <c r="C91" s="45"/>
      <c r="D91" s="45"/>
      <c r="E91" s="171"/>
      <c r="F91" s="45" t="s">
        <v>46</v>
      </c>
      <c r="G91" s="45"/>
      <c r="H91" s="46"/>
      <c r="I91" s="57"/>
      <c r="J91" s="31" t="s">
        <v>48</v>
      </c>
      <c r="K91" s="29"/>
      <c r="L91" s="30"/>
      <c r="M91" s="34"/>
      <c r="N91" s="31" t="s">
        <v>50</v>
      </c>
      <c r="O91" s="29"/>
      <c r="P91" s="29"/>
      <c r="Q91" s="171"/>
      <c r="R91" s="29" t="s">
        <v>52</v>
      </c>
      <c r="S91" s="29"/>
      <c r="T91" s="30"/>
    </row>
    <row r="92" spans="1:20" x14ac:dyDescent="0.25">
      <c r="A92" s="40" t="s">
        <v>25</v>
      </c>
      <c r="B92" s="47" t="s">
        <v>44</v>
      </c>
      <c r="C92" s="43"/>
      <c r="D92" s="43"/>
      <c r="E92" s="133" t="s">
        <v>23</v>
      </c>
      <c r="F92" s="42" t="s">
        <v>47</v>
      </c>
      <c r="G92" s="43"/>
      <c r="H92" s="48"/>
      <c r="I92" s="54" t="s">
        <v>26</v>
      </c>
      <c r="J92" s="58" t="s">
        <v>49</v>
      </c>
      <c r="K92" s="56"/>
      <c r="L92" s="59"/>
      <c r="M92" s="35" t="s">
        <v>27</v>
      </c>
      <c r="N92" s="63" t="s">
        <v>51</v>
      </c>
      <c r="O92" s="36"/>
      <c r="P92" s="36"/>
      <c r="Q92" s="133" t="s">
        <v>24</v>
      </c>
      <c r="R92" s="39" t="s">
        <v>53</v>
      </c>
      <c r="S92" s="36"/>
      <c r="T92" s="49"/>
    </row>
    <row r="93" spans="1:20" ht="15" x14ac:dyDescent="0.25">
      <c r="A93" s="207" t="s">
        <v>56</v>
      </c>
      <c r="B93" s="50" t="s">
        <v>43</v>
      </c>
      <c r="C93" s="51"/>
      <c r="D93" s="51"/>
      <c r="E93" s="207" t="s">
        <v>57</v>
      </c>
      <c r="F93" s="67" t="s">
        <v>45</v>
      </c>
      <c r="G93" s="52"/>
      <c r="H93" s="52"/>
      <c r="I93" s="207" t="s">
        <v>58</v>
      </c>
      <c r="J93" s="61"/>
      <c r="K93" s="61"/>
      <c r="L93" s="61"/>
      <c r="M93" s="207" t="s">
        <v>59</v>
      </c>
      <c r="N93" s="61"/>
      <c r="O93" s="61"/>
      <c r="P93" s="61"/>
      <c r="Q93" s="207" t="s">
        <v>60</v>
      </c>
      <c r="R93" s="61"/>
      <c r="S93" s="61"/>
      <c r="T93" s="62"/>
    </row>
    <row r="94" spans="1:20" ht="15" x14ac:dyDescent="0.25">
      <c r="A94" s="208"/>
      <c r="B94" s="209">
        <f>IF(ISERROR(ROUND(SUM(L98,L99,L101,L102)/(COUNTIF(L98,"&gt;"&amp;0)+COUNTIF(L99,"&gt;"&amp;0)+COUNTIF(L101,"&gt;"&amp;0)+COUNTIF(L102,"&gt;"&amp;0)),0)),"",ROUND(SUM(L98,L99,L101,L102)/(COUNTIF(L98,"&gt;"&amp;0)+COUNTIF(L99,"&gt;"&amp;0)+COUNTIF(L101,"&gt;"&amp;0)+COUNTIF(L102,"&gt;"&amp;0)),0))</f>
        <v>4</v>
      </c>
      <c r="C94" s="210"/>
      <c r="D94" s="210"/>
      <c r="E94" s="208"/>
      <c r="F94" s="209">
        <f>IF(ISERROR(ROUND(SUMPRODUCT((L100:L102&lt;&gt;0)*L100:L102)/SUMPRODUCT((L100:L102&lt;&gt;0)*1),0)),"",ROUND(SUMPRODUCT((L100:L102&lt;&gt;0)*L100:L102)/SUMPRODUCT((L100:L102&lt;&gt;0)*1),0))</f>
        <v>4</v>
      </c>
      <c r="G94" s="210"/>
      <c r="H94" s="210"/>
      <c r="I94" s="208"/>
      <c r="J94" s="209">
        <f>IF(ISERROR(ROUND(SUMPRODUCT((L100:L102&lt;&gt;0)*L100:L102)/SUMPRODUCT((L100:L102&lt;&gt;0)*1),0)),"",ROUND(SUMPRODUCT((L100:L102&lt;&gt;0)*L100:L102)/SUMPRODUCT((L100:L102&lt;&gt;0)*1),0))</f>
        <v>4</v>
      </c>
      <c r="K94" s="210"/>
      <c r="L94" s="210"/>
      <c r="M94" s="208"/>
      <c r="N94" s="209">
        <f>IF(ISERROR(ROUND(SUM(L98,L99,L101,L102)/(COUNTIF(L98,"&gt;"&amp;0)+COUNTIF(L99,"&gt;"&amp;0)+COUNTIF(L101,"&gt;"&amp;0)+COUNTIF(L102,"&gt;"&amp;0)),0)),"",ROUND(SUM(L98,L99,L101,L102)/(COUNTIF(L98,"&gt;"&amp;0)+COUNTIF(L99,"&gt;"&amp;0)+COUNTIF(L101,"&gt;"&amp;0)+COUNTIF(L102,"&gt;"&amp;0)),0))</f>
        <v>4</v>
      </c>
      <c r="O94" s="210"/>
      <c r="P94" s="213"/>
      <c r="Q94" s="208"/>
      <c r="R94" s="209">
        <f>IF(ISERROR(ROUND(SUMPRODUCT((L103:L105&lt;&gt;0)*L103:L105)/SUMPRODUCT((L103:L105&lt;&gt;0)*1),0)),"",ROUND(SUMPRODUCT((L103:L105&lt;&gt;0)*L103:L105)/SUMPRODUCT((L103:L105&lt;&gt;0)*1),0))</f>
        <v>4</v>
      </c>
      <c r="S94" s="210"/>
      <c r="T94" s="213"/>
    </row>
    <row r="96" spans="1:20" ht="26.25" x14ac:dyDescent="0.4">
      <c r="B96" s="79"/>
      <c r="C96" s="79"/>
      <c r="D96" s="80"/>
    </row>
    <row r="97" spans="1:12" x14ac:dyDescent="0.25">
      <c r="A97" s="84"/>
      <c r="B97" s="84" t="s">
        <v>119</v>
      </c>
      <c r="C97" s="84" t="s">
        <v>120</v>
      </c>
      <c r="D97" s="172" t="s">
        <v>121</v>
      </c>
      <c r="E97" s="94" t="s">
        <v>122</v>
      </c>
      <c r="F97" s="84" t="s">
        <v>123</v>
      </c>
      <c r="G97" s="84" t="s">
        <v>124</v>
      </c>
      <c r="H97" s="84" t="s">
        <v>125</v>
      </c>
      <c r="I97" s="84" t="s">
        <v>126</v>
      </c>
      <c r="J97" s="84" t="s">
        <v>127</v>
      </c>
      <c r="K97" s="84" t="s">
        <v>128</v>
      </c>
      <c r="L97" s="173" t="s">
        <v>129</v>
      </c>
    </row>
    <row r="98" spans="1:12" x14ac:dyDescent="0.25">
      <c r="A98" s="178" t="s">
        <v>130</v>
      </c>
      <c r="B98" s="81"/>
      <c r="C98" s="81"/>
      <c r="D98" s="81"/>
      <c r="E98" s="93"/>
      <c r="F98" s="81"/>
      <c r="G98" s="81"/>
      <c r="H98" s="81"/>
      <c r="I98" s="81"/>
      <c r="J98" s="81">
        <v>4</v>
      </c>
      <c r="K98" s="81"/>
      <c r="L98" s="84">
        <f t="shared" ref="L98:L105" si="2">MAX(B98:K98)</f>
        <v>4</v>
      </c>
    </row>
    <row r="99" spans="1:12" x14ac:dyDescent="0.25">
      <c r="A99" s="178" t="s">
        <v>131</v>
      </c>
      <c r="B99" s="81"/>
      <c r="C99" s="81"/>
      <c r="D99" s="81"/>
      <c r="E99" s="93"/>
      <c r="F99" s="81"/>
      <c r="G99" s="81"/>
      <c r="H99" s="81"/>
      <c r="I99" s="81"/>
      <c r="J99" s="81">
        <v>4</v>
      </c>
      <c r="K99" s="81"/>
      <c r="L99" s="84">
        <f t="shared" si="2"/>
        <v>4</v>
      </c>
    </row>
    <row r="100" spans="1:12" x14ac:dyDescent="0.25">
      <c r="A100" s="178" t="s">
        <v>134</v>
      </c>
      <c r="B100" s="81"/>
      <c r="C100" s="81"/>
      <c r="D100" s="81"/>
      <c r="E100" s="93"/>
      <c r="F100" s="81"/>
      <c r="G100" s="81"/>
      <c r="H100" s="81"/>
      <c r="I100" s="81"/>
      <c r="J100" s="81">
        <v>4</v>
      </c>
      <c r="K100" s="81"/>
      <c r="L100" s="84">
        <f t="shared" si="2"/>
        <v>4</v>
      </c>
    </row>
    <row r="101" spans="1:12" x14ac:dyDescent="0.25">
      <c r="A101" s="178" t="s">
        <v>137</v>
      </c>
      <c r="B101" s="81"/>
      <c r="C101" s="81"/>
      <c r="D101" s="81"/>
      <c r="E101" s="93"/>
      <c r="F101" s="81"/>
      <c r="G101" s="81"/>
      <c r="H101" s="81"/>
      <c r="I101" s="81"/>
      <c r="J101" s="81">
        <v>4</v>
      </c>
      <c r="K101" s="81"/>
      <c r="L101" s="84">
        <f t="shared" si="2"/>
        <v>4</v>
      </c>
    </row>
    <row r="102" spans="1:12" x14ac:dyDescent="0.25">
      <c r="A102" s="178" t="s">
        <v>138</v>
      </c>
      <c r="B102" s="81"/>
      <c r="C102" s="81"/>
      <c r="D102" s="81"/>
      <c r="E102" s="93"/>
      <c r="F102" s="81"/>
      <c r="G102" s="81"/>
      <c r="H102" s="81"/>
      <c r="I102" s="81"/>
      <c r="J102" s="81">
        <v>4</v>
      </c>
      <c r="K102" s="81"/>
      <c r="L102" s="84">
        <f t="shared" si="2"/>
        <v>4</v>
      </c>
    </row>
    <row r="103" spans="1:12" x14ac:dyDescent="0.25">
      <c r="A103" s="178" t="s">
        <v>141</v>
      </c>
      <c r="B103" s="81"/>
      <c r="C103" s="81"/>
      <c r="D103" s="81"/>
      <c r="E103" s="93"/>
      <c r="F103" s="81"/>
      <c r="G103" s="81"/>
      <c r="H103" s="81"/>
      <c r="I103" s="81"/>
      <c r="J103" s="156">
        <v>4</v>
      </c>
      <c r="K103" s="81"/>
      <c r="L103" s="84">
        <f t="shared" si="2"/>
        <v>4</v>
      </c>
    </row>
    <row r="104" spans="1:12" x14ac:dyDescent="0.25">
      <c r="A104" s="178" t="s">
        <v>144</v>
      </c>
      <c r="B104" s="81"/>
      <c r="C104" s="81"/>
      <c r="D104" s="81"/>
      <c r="E104" s="93"/>
      <c r="F104" s="81"/>
      <c r="G104" s="81"/>
      <c r="H104" s="81"/>
      <c r="I104" s="81"/>
      <c r="J104" s="81">
        <v>4</v>
      </c>
      <c r="K104" s="81"/>
      <c r="L104" s="84">
        <f t="shared" si="2"/>
        <v>4</v>
      </c>
    </row>
    <row r="105" spans="1:12" x14ac:dyDescent="0.25">
      <c r="A105" s="178" t="s">
        <v>145</v>
      </c>
      <c r="B105" s="81"/>
      <c r="C105" s="81"/>
      <c r="D105" s="81"/>
      <c r="E105" s="93"/>
      <c r="F105" s="81"/>
      <c r="G105" s="81"/>
      <c r="H105" s="81"/>
      <c r="I105" s="81"/>
      <c r="J105" s="81">
        <v>4</v>
      </c>
      <c r="K105" s="81"/>
      <c r="L105" s="84">
        <f t="shared" si="2"/>
        <v>4</v>
      </c>
    </row>
    <row r="106" spans="1:12" x14ac:dyDescent="0.25">
      <c r="A106" s="177"/>
      <c r="B106" s="180" t="s">
        <v>170</v>
      </c>
    </row>
  </sheetData>
  <sheetProtection selectLockedCells="1"/>
  <protectedRanges>
    <protectedRange sqref="B56:K65" name="Plage1"/>
  </protectedRanges>
  <mergeCells count="46">
    <mergeCell ref="R27:T27"/>
    <mergeCell ref="R94:T94"/>
    <mergeCell ref="A93:A94"/>
    <mergeCell ref="E93:E94"/>
    <mergeCell ref="I93:I94"/>
    <mergeCell ref="M93:M94"/>
    <mergeCell ref="Q93:Q94"/>
    <mergeCell ref="B94:D94"/>
    <mergeCell ref="F94:H94"/>
    <mergeCell ref="J94:L94"/>
    <mergeCell ref="N94:P94"/>
    <mergeCell ref="A26:A27"/>
    <mergeCell ref="B27:D27"/>
    <mergeCell ref="E26:E27"/>
    <mergeCell ref="F27:H27"/>
    <mergeCell ref="N74:P74"/>
    <mergeCell ref="A51:A52"/>
    <mergeCell ref="E51:E52"/>
    <mergeCell ref="I51:I52"/>
    <mergeCell ref="M51:M52"/>
    <mergeCell ref="R52:T52"/>
    <mergeCell ref="A73:A74"/>
    <mergeCell ref="E73:E74"/>
    <mergeCell ref="I73:I74"/>
    <mergeCell ref="M73:M74"/>
    <mergeCell ref="Q73:Q74"/>
    <mergeCell ref="B74:D74"/>
    <mergeCell ref="F74:H74"/>
    <mergeCell ref="J74:L74"/>
    <mergeCell ref="R74:T74"/>
    <mergeCell ref="Q51:Q52"/>
    <mergeCell ref="B52:D52"/>
    <mergeCell ref="Q26:Q27"/>
    <mergeCell ref="N52:P52"/>
    <mergeCell ref="F52:H52"/>
    <mergeCell ref="J52:L52"/>
    <mergeCell ref="N27:P27"/>
    <mergeCell ref="M26:M27"/>
    <mergeCell ref="J27:L27"/>
    <mergeCell ref="I26:I27"/>
    <mergeCell ref="K5:L10"/>
    <mergeCell ref="O5:P5"/>
    <mergeCell ref="O6:P6"/>
    <mergeCell ref="O7:P7"/>
    <mergeCell ref="O8:P8"/>
    <mergeCell ref="O9:P9"/>
  </mergeCells>
  <conditionalFormatting sqref="E32">
    <cfRule type="containsText" dxfId="643" priority="98" operator="containsText" text="0">
      <formula>NOT(ISERROR(SEARCH("0",E32)))</formula>
    </cfRule>
  </conditionalFormatting>
  <conditionalFormatting sqref="E32">
    <cfRule type="containsText" dxfId="642" priority="97" operator="containsText" text="1">
      <formula>NOT(ISERROR(SEARCH("1",E32)))</formula>
    </cfRule>
  </conditionalFormatting>
  <conditionalFormatting sqref="E32">
    <cfRule type="containsText" dxfId="641" priority="96" operator="containsText" text="2">
      <formula>NOT(ISERROR(SEARCH("2",E32)))</formula>
    </cfRule>
  </conditionalFormatting>
  <conditionalFormatting sqref="E32">
    <cfRule type="containsText" dxfId="640" priority="95" operator="containsText" text="3">
      <formula>NOT(ISERROR(SEARCH("3",E32)))</formula>
    </cfRule>
  </conditionalFormatting>
  <conditionalFormatting sqref="E32">
    <cfRule type="containsText" dxfId="639" priority="94" operator="containsText" text="4">
      <formula>NOT(ISERROR(SEARCH("4",E32)))</formula>
    </cfRule>
  </conditionalFormatting>
  <conditionalFormatting sqref="A29">
    <cfRule type="containsText" dxfId="638" priority="87" operator="containsText" text="0">
      <formula>NOT(ISERROR(SEARCH("0",A29)))</formula>
    </cfRule>
    <cfRule type="containsText" dxfId="637" priority="93" operator="containsText" text="0">
      <formula>NOT(ISERROR(SEARCH("0",A29)))</formula>
    </cfRule>
  </conditionalFormatting>
  <conditionalFormatting sqref="A30">
    <cfRule type="containsText" dxfId="636" priority="92" operator="containsText" text="1">
      <formula>NOT(ISERROR(SEARCH("1",A30)))</formula>
    </cfRule>
  </conditionalFormatting>
  <conditionalFormatting sqref="A31">
    <cfRule type="containsText" dxfId="635" priority="91" operator="containsText" text="2">
      <formula>NOT(ISERROR(SEARCH("2",A31)))</formula>
    </cfRule>
  </conditionalFormatting>
  <conditionalFormatting sqref="A32">
    <cfRule type="containsText" dxfId="634" priority="90" operator="containsText" text="3">
      <formula>NOT(ISERROR(SEARCH("3",A32)))</formula>
    </cfRule>
  </conditionalFormatting>
  <conditionalFormatting sqref="A33">
    <cfRule type="containsText" dxfId="633" priority="86" operator="containsText" text="4">
      <formula>NOT(ISERROR(SEARCH("4",A33)))</formula>
    </cfRule>
    <cfRule type="containsText" dxfId="632" priority="88" operator="containsText" text="4">
      <formula>NOT(ISERROR(SEARCH("4",A33)))</formula>
    </cfRule>
    <cfRule type="containsText" dxfId="631" priority="89" operator="containsText" text="4">
      <formula>NOT(ISERROR(SEARCH("4",A33)))</formula>
    </cfRule>
  </conditionalFormatting>
  <conditionalFormatting sqref="L56:L65">
    <cfRule type="cellIs" dxfId="630" priority="81" operator="equal">
      <formula>4</formula>
    </cfRule>
    <cfRule type="cellIs" dxfId="629" priority="82" operator="equal">
      <formula>3</formula>
    </cfRule>
    <cfRule type="cellIs" dxfId="628" priority="83" operator="equal">
      <formula>2</formula>
    </cfRule>
    <cfRule type="cellIs" dxfId="589" priority="84" operator="equal">
      <formula>1</formula>
    </cfRule>
    <cfRule type="cellIs" dxfId="588" priority="85" operator="equal">
      <formula>0</formula>
    </cfRule>
  </conditionalFormatting>
  <conditionalFormatting sqref="L79:L85">
    <cfRule type="containsText" dxfId="627" priority="76" operator="containsText" text="4">
      <formula>NOT(ISERROR(SEARCH("4",L79)))</formula>
    </cfRule>
    <cfRule type="containsText" dxfId="626" priority="77" operator="containsText" text="3">
      <formula>NOT(ISERROR(SEARCH("3",L79)))</formula>
    </cfRule>
    <cfRule type="containsText" dxfId="625" priority="78" operator="containsText" text="2">
      <formula>NOT(ISERROR(SEARCH("2",L79)))</formula>
    </cfRule>
    <cfRule type="containsText" dxfId="587" priority="79" operator="containsText" text="1">
      <formula>NOT(ISERROR(SEARCH("1",L79)))</formula>
    </cfRule>
    <cfRule type="containsText" dxfId="586" priority="80" operator="containsText" text="0">
      <formula>NOT(ISERROR(SEARCH("0",L79)))</formula>
    </cfRule>
  </conditionalFormatting>
  <conditionalFormatting sqref="L98:L105">
    <cfRule type="containsText" dxfId="624" priority="71" operator="containsText" text="4">
      <formula>NOT(ISERROR(SEARCH("4",L98)))</formula>
    </cfRule>
    <cfRule type="containsText" dxfId="623" priority="72" operator="containsText" text="3">
      <formula>NOT(ISERROR(SEARCH("3",L98)))</formula>
    </cfRule>
    <cfRule type="containsText" dxfId="622" priority="73" operator="containsText" text="2">
      <formula>NOT(ISERROR(SEARCH("2",L98)))</formula>
    </cfRule>
    <cfRule type="containsText" dxfId="585" priority="74" operator="containsText" text="1">
      <formula>NOT(ISERROR(SEARCH("1",L98)))</formula>
    </cfRule>
    <cfRule type="containsText" dxfId="584" priority="75" operator="containsText" text="0">
      <formula>NOT(ISERROR(SEARCH("0",L98)))</formula>
    </cfRule>
  </conditionalFormatting>
  <conditionalFormatting sqref="R26">
    <cfRule type="containsText" dxfId="621" priority="56" operator="containsText" text="4">
      <formula>NOT(ISERROR(SEARCH("4",R26)))</formula>
    </cfRule>
    <cfRule type="containsText" dxfId="620" priority="57" operator="containsText" text="3">
      <formula>NOT(ISERROR(SEARCH("3",R26)))</formula>
    </cfRule>
    <cfRule type="containsText" dxfId="619" priority="58" operator="containsText" text="2">
      <formula>NOT(ISERROR(SEARCH("2",R26)))</formula>
    </cfRule>
    <cfRule type="containsText" dxfId="583" priority="59" operator="containsText" text="1">
      <formula>NOT(ISERROR(SEARCH("1",R26)))</formula>
    </cfRule>
    <cfRule type="containsText" dxfId="582" priority="60" operator="containsText" text="0">
      <formula>NOT(ISERROR(SEARCH("0",R26)))</formula>
    </cfRule>
    <cfRule type="containsText" dxfId="581" priority="66" operator="containsText" text="4">
      <formula>NOT(ISERROR(SEARCH("4",R26)))</formula>
    </cfRule>
    <cfRule type="containsText" dxfId="580" priority="67" operator="containsText" text="3">
      <formula>NOT(ISERROR(SEARCH("3",R26)))</formula>
    </cfRule>
    <cfRule type="containsText" dxfId="579" priority="68" operator="containsText" text="2">
      <formula>NOT(ISERROR(SEARCH("2",R26)))</formula>
    </cfRule>
    <cfRule type="containsText" dxfId="578" priority="69" operator="containsText" text="1">
      <formula>NOT(ISERROR(SEARCH("1",R26)))</formula>
    </cfRule>
    <cfRule type="containsText" dxfId="577" priority="70" operator="containsText" text="0">
      <formula>NOT(ISERROR(SEARCH("0",R26)))</formula>
    </cfRule>
  </conditionalFormatting>
  <conditionalFormatting sqref="N26">
    <cfRule type="containsText" dxfId="618" priority="61" operator="containsText" text="4">
      <formula>NOT(ISERROR(SEARCH("4",N26)))</formula>
    </cfRule>
    <cfRule type="containsText" dxfId="617" priority="62" operator="containsText" text="3">
      <formula>NOT(ISERROR(SEARCH("3",N26)))</formula>
    </cfRule>
    <cfRule type="containsText" dxfId="616" priority="63" operator="containsText" text="2">
      <formula>NOT(ISERROR(SEARCH("2",N26)))</formula>
    </cfRule>
    <cfRule type="containsText" dxfId="576" priority="64" operator="containsText" text="1">
      <formula>NOT(ISERROR(SEARCH("1",N26)))</formula>
    </cfRule>
    <cfRule type="containsText" dxfId="575" priority="65" operator="containsText" text="0">
      <formula>NOT(ISERROR(SEARCH("0",N26)))</formula>
    </cfRule>
  </conditionalFormatting>
  <conditionalFormatting sqref="R51">
    <cfRule type="containsText" dxfId="615" priority="41" operator="containsText" text="4">
      <formula>NOT(ISERROR(SEARCH("4",R51)))</formula>
    </cfRule>
    <cfRule type="containsText" dxfId="614" priority="42" operator="containsText" text="3">
      <formula>NOT(ISERROR(SEARCH("3",R51)))</formula>
    </cfRule>
    <cfRule type="containsText" dxfId="613" priority="43" operator="containsText" text="2">
      <formula>NOT(ISERROR(SEARCH("2",R51)))</formula>
    </cfRule>
    <cfRule type="containsText" dxfId="574" priority="44" operator="containsText" text="1">
      <formula>NOT(ISERROR(SEARCH("1",R51)))</formula>
    </cfRule>
    <cfRule type="containsText" dxfId="573" priority="45" operator="containsText" text="0">
      <formula>NOT(ISERROR(SEARCH("0",R51)))</formula>
    </cfRule>
    <cfRule type="containsText" dxfId="572" priority="51" operator="containsText" text="4">
      <formula>NOT(ISERROR(SEARCH("4",R51)))</formula>
    </cfRule>
    <cfRule type="containsText" dxfId="571" priority="52" operator="containsText" text="3">
      <formula>NOT(ISERROR(SEARCH("3",R51)))</formula>
    </cfRule>
    <cfRule type="containsText" dxfId="570" priority="53" operator="containsText" text="2">
      <formula>NOT(ISERROR(SEARCH("2",R51)))</formula>
    </cfRule>
    <cfRule type="containsText" dxfId="569" priority="54" operator="containsText" text="1">
      <formula>NOT(ISERROR(SEARCH("1",R51)))</formula>
    </cfRule>
    <cfRule type="containsText" dxfId="568" priority="55" operator="containsText" text="0">
      <formula>NOT(ISERROR(SEARCH("0",R51)))</formula>
    </cfRule>
  </conditionalFormatting>
  <conditionalFormatting sqref="N51">
    <cfRule type="containsText" dxfId="612" priority="46" operator="containsText" text="4">
      <formula>NOT(ISERROR(SEARCH("4",N51)))</formula>
    </cfRule>
    <cfRule type="containsText" dxfId="611" priority="47" operator="containsText" text="3">
      <formula>NOT(ISERROR(SEARCH("3",N51)))</formula>
    </cfRule>
    <cfRule type="containsText" dxfId="610" priority="48" operator="containsText" text="2">
      <formula>NOT(ISERROR(SEARCH("2",N51)))</formula>
    </cfRule>
    <cfRule type="containsText" dxfId="567" priority="49" operator="containsText" text="1">
      <formula>NOT(ISERROR(SEARCH("1",N51)))</formula>
    </cfRule>
    <cfRule type="containsText" dxfId="566" priority="50" operator="containsText" text="0">
      <formula>NOT(ISERROR(SEARCH("0",N51)))</formula>
    </cfRule>
  </conditionalFormatting>
  <conditionalFormatting sqref="R73">
    <cfRule type="containsText" dxfId="609" priority="26" operator="containsText" text="4">
      <formula>NOT(ISERROR(SEARCH("4",R73)))</formula>
    </cfRule>
    <cfRule type="containsText" dxfId="608" priority="27" operator="containsText" text="3">
      <formula>NOT(ISERROR(SEARCH("3",R73)))</formula>
    </cfRule>
    <cfRule type="containsText" dxfId="607" priority="28" operator="containsText" text="2">
      <formula>NOT(ISERROR(SEARCH("2",R73)))</formula>
    </cfRule>
    <cfRule type="containsText" dxfId="565" priority="29" operator="containsText" text="1">
      <formula>NOT(ISERROR(SEARCH("1",R73)))</formula>
    </cfRule>
    <cfRule type="containsText" dxfId="564" priority="30" operator="containsText" text="0">
      <formula>NOT(ISERROR(SEARCH("0",R73)))</formula>
    </cfRule>
    <cfRule type="containsText" dxfId="563" priority="36" operator="containsText" text="4">
      <formula>NOT(ISERROR(SEARCH("4",R73)))</formula>
    </cfRule>
    <cfRule type="containsText" dxfId="562" priority="37" operator="containsText" text="3">
      <formula>NOT(ISERROR(SEARCH("3",R73)))</formula>
    </cfRule>
    <cfRule type="containsText" dxfId="561" priority="38" operator="containsText" text="2">
      <formula>NOT(ISERROR(SEARCH("2",R73)))</formula>
    </cfRule>
    <cfRule type="containsText" dxfId="560" priority="39" operator="containsText" text="1">
      <formula>NOT(ISERROR(SEARCH("1",R73)))</formula>
    </cfRule>
    <cfRule type="containsText" dxfId="559" priority="40" operator="containsText" text="0">
      <formula>NOT(ISERROR(SEARCH("0",R73)))</formula>
    </cfRule>
  </conditionalFormatting>
  <conditionalFormatting sqref="N73">
    <cfRule type="containsText" dxfId="606" priority="31" operator="containsText" text="4">
      <formula>NOT(ISERROR(SEARCH("4",N73)))</formula>
    </cfRule>
    <cfRule type="containsText" dxfId="605" priority="32" operator="containsText" text="3">
      <formula>NOT(ISERROR(SEARCH("3",N73)))</formula>
    </cfRule>
    <cfRule type="containsText" dxfId="604" priority="33" operator="containsText" text="2">
      <formula>NOT(ISERROR(SEARCH("2",N73)))</formula>
    </cfRule>
    <cfRule type="containsText" dxfId="558" priority="34" operator="containsText" text="1">
      <formula>NOT(ISERROR(SEARCH("1",N73)))</formula>
    </cfRule>
    <cfRule type="containsText" dxfId="557" priority="35" operator="containsText" text="0">
      <formula>NOT(ISERROR(SEARCH("0",N73)))</formula>
    </cfRule>
  </conditionalFormatting>
  <conditionalFormatting sqref="R93">
    <cfRule type="containsText" dxfId="603" priority="11" operator="containsText" text="4">
      <formula>NOT(ISERROR(SEARCH("4",R93)))</formula>
    </cfRule>
    <cfRule type="containsText" dxfId="602" priority="12" operator="containsText" text="3">
      <formula>NOT(ISERROR(SEARCH("3",R93)))</formula>
    </cfRule>
    <cfRule type="containsText" dxfId="601" priority="13" operator="containsText" text="2">
      <formula>NOT(ISERROR(SEARCH("2",R93)))</formula>
    </cfRule>
    <cfRule type="containsText" dxfId="556" priority="14" operator="containsText" text="1">
      <formula>NOT(ISERROR(SEARCH("1",R93)))</formula>
    </cfRule>
    <cfRule type="containsText" dxfId="555" priority="15" operator="containsText" text="0">
      <formula>NOT(ISERROR(SEARCH("0",R93)))</formula>
    </cfRule>
    <cfRule type="containsText" dxfId="554" priority="21" operator="containsText" text="4">
      <formula>NOT(ISERROR(SEARCH("4",R93)))</formula>
    </cfRule>
    <cfRule type="containsText" dxfId="553" priority="22" operator="containsText" text="3">
      <formula>NOT(ISERROR(SEARCH("3",R93)))</formula>
    </cfRule>
    <cfRule type="containsText" dxfId="552" priority="23" operator="containsText" text="2">
      <formula>NOT(ISERROR(SEARCH("2",R93)))</formula>
    </cfRule>
    <cfRule type="containsText" dxfId="551" priority="24" operator="containsText" text="1">
      <formula>NOT(ISERROR(SEARCH("1",R93)))</formula>
    </cfRule>
    <cfRule type="containsText" dxfId="550" priority="25" operator="containsText" text="0">
      <formula>NOT(ISERROR(SEARCH("0",R93)))</formula>
    </cfRule>
  </conditionalFormatting>
  <conditionalFormatting sqref="N93">
    <cfRule type="containsText" dxfId="600" priority="16" operator="containsText" text="4">
      <formula>NOT(ISERROR(SEARCH("4",N93)))</formula>
    </cfRule>
    <cfRule type="containsText" dxfId="599" priority="17" operator="containsText" text="3">
      <formula>NOT(ISERROR(SEARCH("3",N93)))</formula>
    </cfRule>
    <cfRule type="containsText" dxfId="598" priority="18" operator="containsText" text="2">
      <formula>NOT(ISERROR(SEARCH("2",N93)))</formula>
    </cfRule>
    <cfRule type="containsText" dxfId="549" priority="19" operator="containsText" text="1">
      <formula>NOT(ISERROR(SEARCH("1",N93)))</formula>
    </cfRule>
    <cfRule type="containsText" dxfId="548" priority="20" operator="containsText" text="0">
      <formula>NOT(ISERROR(SEARCH("0",N93)))</formula>
    </cfRule>
  </conditionalFormatting>
  <conditionalFormatting sqref="B27:D27 F27:H27 J27:L27 N27:P27 R27:T27 R52:T52 N52:P52 J52:L52 F52:H52 B52:D52 R74:T74 N74:P74 J74:L74 F74:H74 B74:D74">
    <cfRule type="containsText" dxfId="597" priority="6" operator="containsText" text="4">
      <formula>NOT(ISERROR(SEARCH("4",B27)))</formula>
    </cfRule>
    <cfRule type="containsText" dxfId="596" priority="7" operator="containsText" text="3">
      <formula>NOT(ISERROR(SEARCH("3",B27)))</formula>
    </cfRule>
    <cfRule type="containsText" dxfId="595" priority="8" operator="containsText" text="2">
      <formula>NOT(ISERROR(SEARCH("2",B27)))</formula>
    </cfRule>
    <cfRule type="containsText" dxfId="547" priority="9" operator="containsText" text="1">
      <formula>NOT(ISERROR(SEARCH("1",B27)))</formula>
    </cfRule>
    <cfRule type="containsText" dxfId="546" priority="10" operator="containsText" text="0">
      <formula>NOT(ISERROR(SEARCH("0",B27)))</formula>
    </cfRule>
  </conditionalFormatting>
  <conditionalFormatting sqref="B94:D94 F94:H94 J94:L94 N94:P94 R94:T94">
    <cfRule type="containsText" dxfId="594" priority="5" operator="containsText" text="0">
      <formula>NOT(ISERROR(SEARCH("0",B94)))</formula>
    </cfRule>
  </conditionalFormatting>
  <conditionalFormatting sqref="B94:D94 F94:H94 J94:L94 N94:P94 R94:T94">
    <cfRule type="containsText" dxfId="593" priority="4" operator="containsText" text="1">
      <formula>NOT(ISERROR(SEARCH("1",B94)))</formula>
    </cfRule>
  </conditionalFormatting>
  <conditionalFormatting sqref="B94:D94 F94:H94 J94:L94 N94:P94 R94:T94">
    <cfRule type="containsText" dxfId="592" priority="3" operator="containsText" text="2">
      <formula>NOT(ISERROR(SEARCH("2",B94)))</formula>
    </cfRule>
  </conditionalFormatting>
  <conditionalFormatting sqref="B94:D94 F94:H94 J94:L94 N94:P94 R94:T94">
    <cfRule type="containsText" dxfId="591" priority="2" operator="containsText" text="3">
      <formula>NOT(ISERROR(SEARCH("3",B94)))</formula>
    </cfRule>
  </conditionalFormatting>
  <conditionalFormatting sqref="B94:D94 F94:H94 J94:L94 N94:P94 R94:T94">
    <cfRule type="containsText" dxfId="590" priority="1" operator="containsText" text="4">
      <formula>NOT(ISERROR(SEARCH("4",B94)))</formula>
    </cfRule>
  </conditionalFormatting>
  <hyperlinks>
    <hyperlink ref="A56:A58" location="'Demi fond'!A50" display="C1.1"/>
    <hyperlink ref="A59" location="'Demi Fond'!A16" display="C1.4"/>
    <hyperlink ref="A60:A62" location="'Demi fond'!A63" display="C2.1"/>
    <hyperlink ref="A63:A65" location="'Demi fond'!A75" display="C3.1"/>
    <hyperlink ref="A56" location="'Demi Fond'!A16" display="C1.1"/>
    <hyperlink ref="A57" location="'Demi Fond'!A16" display="C1.2"/>
    <hyperlink ref="A58" location="'Demi Fond'!A16" display="C1.3"/>
    <hyperlink ref="A60" location="'Demi Fond'!A33" display="C2.1"/>
    <hyperlink ref="A61" location="'Demi Fond'!A33" display="C2.2"/>
    <hyperlink ref="A62" location="'Demi Fond'!A33" display="C2.3"/>
    <hyperlink ref="A63" location="'Demi Fond'!A41" display="C3.1"/>
    <hyperlink ref="A64" location="'Demi Fond'!A41" display="C3.2"/>
    <hyperlink ref="A65" location="'Demi Fond'!A41" display="C3.3"/>
    <hyperlink ref="A79:A80" location="Triathlon!A51" display="C1.1"/>
    <hyperlink ref="A81" location="Triathlon!A28" display="C2.1"/>
    <hyperlink ref="A82:A83" location="Triathlon!A66" display="C3.1"/>
    <hyperlink ref="A84:A85" location="Triathlon!A74" display="C4.1"/>
    <hyperlink ref="A79" location="Triathlon!A16" display="C1.1"/>
    <hyperlink ref="A80" location="Triathlon!A16" display="C1.2"/>
    <hyperlink ref="A82" location="Triathlon!A35" display="C3.1"/>
    <hyperlink ref="A83" location="Triathlon!A35" display="C3.2"/>
    <hyperlink ref="A84" location="Triathlon!A43" display="C4.1"/>
    <hyperlink ref="A85" location="Triathlon!A43" display="C4.2"/>
    <hyperlink ref="A98:A99" location="Natation!A50" display="C1.1"/>
    <hyperlink ref="A100" location="Natation!A25" display="C2.1"/>
    <hyperlink ref="A101:A102" location="Natation!A64" display="C3.1"/>
    <hyperlink ref="A103" location="Natation!A39" display="C4.1"/>
    <hyperlink ref="A104:A105" location="Natation!A77" display="C5.1"/>
    <hyperlink ref="A98" location="Natation!A16" display="C1.1"/>
    <hyperlink ref="A99" location="Natation!A16" display="C1.2"/>
    <hyperlink ref="A101" location="Natation!A35" display="C3.1"/>
    <hyperlink ref="A102" location="Natation!A35" display="C3.2"/>
    <hyperlink ref="A104" location="Natation!A45" display="C5.1"/>
    <hyperlink ref="A105" location="Natation!A45" display="C5.2"/>
    <hyperlink ref="O5:P5" location="Estelle!A66" display="DEMI FOND"/>
    <hyperlink ref="O6:P6" location="Estelle!A86" display="TRIATHLON"/>
    <hyperlink ref="O7:P7" location="Estelle!A106" display="NATATION"/>
    <hyperlink ref="B66" location="Estelle!O3" display="activités"/>
    <hyperlink ref="B86" location="Estelle!O3" display="activités"/>
    <hyperlink ref="B106" location="Estelle!O3" display="activités"/>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8"/>
  <sheetViews>
    <sheetView showZeros="0" topLeftCell="A81" zoomScale="78" zoomScaleNormal="78" workbookViewId="0">
      <selection activeCell="M46" sqref="M46"/>
    </sheetView>
  </sheetViews>
  <sheetFormatPr baseColWidth="10" defaultRowHeight="15" x14ac:dyDescent="0.25"/>
  <sheetData>
    <row r="2" spans="4:16" ht="18.75" x14ac:dyDescent="0.3">
      <c r="F2" s="76" t="s">
        <v>188</v>
      </c>
      <c r="G2" s="76"/>
      <c r="H2" s="76"/>
      <c r="I2" s="76"/>
      <c r="J2" s="13"/>
    </row>
    <row r="4" spans="4:16" x14ac:dyDescent="0.25">
      <c r="O4" s="77" t="s">
        <v>147</v>
      </c>
      <c r="P4" s="77"/>
    </row>
    <row r="5" spans="4:16" x14ac:dyDescent="0.25">
      <c r="D5" s="6" t="s">
        <v>114</v>
      </c>
      <c r="E5" s="5"/>
      <c r="F5" s="5"/>
      <c r="G5" s="5"/>
      <c r="H5" s="5"/>
      <c r="I5" s="5"/>
      <c r="J5" s="5"/>
      <c r="K5" s="217" t="s">
        <v>118</v>
      </c>
      <c r="L5" s="218"/>
      <c r="O5" s="203" t="s">
        <v>55</v>
      </c>
      <c r="P5" s="203"/>
    </row>
    <row r="6" spans="4:16" x14ac:dyDescent="0.25">
      <c r="D6" s="16" t="s">
        <v>115</v>
      </c>
      <c r="E6" s="15"/>
      <c r="F6" s="15"/>
      <c r="G6" s="15"/>
      <c r="H6" s="15"/>
      <c r="I6" s="15"/>
      <c r="J6" s="15"/>
      <c r="K6" s="219"/>
      <c r="L6" s="220"/>
      <c r="O6" s="203" t="s">
        <v>61</v>
      </c>
      <c r="P6" s="203"/>
    </row>
    <row r="7" spans="4:16" x14ac:dyDescent="0.25">
      <c r="D7" s="16"/>
      <c r="E7" s="15"/>
      <c r="F7" s="15"/>
      <c r="G7" s="15"/>
      <c r="H7" s="15"/>
      <c r="I7" s="15"/>
      <c r="J7" s="15"/>
      <c r="K7" s="219"/>
      <c r="L7" s="220"/>
      <c r="O7" s="203" t="s">
        <v>84</v>
      </c>
      <c r="P7" s="203"/>
    </row>
    <row r="8" spans="4:16" x14ac:dyDescent="0.25">
      <c r="D8" s="16" t="s">
        <v>116</v>
      </c>
      <c r="E8" s="15"/>
      <c r="F8" s="15"/>
      <c r="G8" s="15"/>
      <c r="H8" s="15"/>
      <c r="I8" s="15"/>
      <c r="J8" s="15"/>
      <c r="K8" s="219"/>
      <c r="L8" s="220"/>
      <c r="O8" s="204" t="s">
        <v>112</v>
      </c>
      <c r="P8" s="205"/>
    </row>
    <row r="9" spans="4:16" x14ac:dyDescent="0.25">
      <c r="D9" s="16"/>
      <c r="E9" s="15"/>
      <c r="F9" s="15"/>
      <c r="G9" s="15"/>
      <c r="H9" s="15"/>
      <c r="I9" s="15"/>
      <c r="J9" s="15"/>
      <c r="K9" s="219"/>
      <c r="L9" s="220"/>
      <c r="O9" s="206" t="s">
        <v>105</v>
      </c>
      <c r="P9" s="206"/>
    </row>
    <row r="10" spans="4:16" x14ac:dyDescent="0.25">
      <c r="D10" s="16" t="s">
        <v>193</v>
      </c>
      <c r="E10" s="15"/>
      <c r="F10" s="15"/>
      <c r="G10" s="15"/>
      <c r="H10" s="15"/>
      <c r="I10" s="15"/>
      <c r="J10" s="15"/>
      <c r="K10" s="191"/>
      <c r="L10" s="193"/>
      <c r="O10" s="177"/>
      <c r="P10" s="177"/>
    </row>
    <row r="11" spans="4:16" x14ac:dyDescent="0.25">
      <c r="D11" s="16"/>
      <c r="E11" s="15"/>
      <c r="F11" s="15"/>
      <c r="G11" s="15"/>
      <c r="H11" s="15"/>
      <c r="I11" s="15"/>
      <c r="J11" s="15"/>
      <c r="K11" s="15"/>
      <c r="L11" s="17"/>
      <c r="O11" s="177"/>
      <c r="P11" s="177"/>
    </row>
    <row r="12" spans="4:16" x14ac:dyDescent="0.25">
      <c r="D12" s="16"/>
      <c r="E12" s="15"/>
      <c r="F12" s="15"/>
      <c r="G12" s="15"/>
      <c r="H12" s="15"/>
      <c r="I12" s="15"/>
      <c r="J12" s="15"/>
      <c r="K12" s="15"/>
      <c r="L12" s="17"/>
      <c r="O12" s="177"/>
      <c r="P12" s="177"/>
    </row>
    <row r="13" spans="4:16" x14ac:dyDescent="0.25">
      <c r="D13" s="16"/>
      <c r="E13" s="15"/>
      <c r="F13" s="15"/>
      <c r="G13" s="15"/>
      <c r="H13" s="15"/>
      <c r="I13" s="15"/>
      <c r="J13" s="15"/>
      <c r="K13" s="15"/>
      <c r="L13" s="17"/>
      <c r="O13" s="177"/>
      <c r="P13" s="177"/>
    </row>
    <row r="14" spans="4:16" x14ac:dyDescent="0.25">
      <c r="D14" s="16"/>
      <c r="E14" s="15"/>
      <c r="F14" s="15"/>
      <c r="G14" s="15"/>
      <c r="H14" s="15"/>
      <c r="I14" s="15"/>
      <c r="J14" s="15"/>
      <c r="K14" s="15"/>
      <c r="L14" s="17"/>
      <c r="O14" s="177"/>
      <c r="P14" s="177"/>
    </row>
    <row r="15" spans="4:16" x14ac:dyDescent="0.25">
      <c r="D15" s="16"/>
      <c r="E15" s="15"/>
      <c r="F15" s="15"/>
      <c r="G15" s="15"/>
      <c r="H15" s="15"/>
      <c r="I15" s="15"/>
      <c r="J15" s="15"/>
      <c r="K15" s="15"/>
      <c r="L15" s="17"/>
    </row>
    <row r="16" spans="4:16" x14ac:dyDescent="0.25">
      <c r="D16" s="16" t="s">
        <v>117</v>
      </c>
      <c r="E16" s="15"/>
      <c r="F16" s="15"/>
      <c r="G16" s="15"/>
      <c r="H16" s="15"/>
      <c r="I16" s="15"/>
      <c r="J16" s="15"/>
      <c r="K16" s="15"/>
      <c r="L16" s="17"/>
    </row>
    <row r="17" spans="1:20" x14ac:dyDescent="0.25">
      <c r="D17" s="16"/>
      <c r="E17" s="15"/>
      <c r="F17" s="15"/>
      <c r="G17" s="15"/>
      <c r="H17" s="15"/>
      <c r="I17" s="15"/>
      <c r="J17" s="15"/>
      <c r="K17" s="15"/>
      <c r="L17" s="17"/>
    </row>
    <row r="18" spans="1:20" x14ac:dyDescent="0.25">
      <c r="D18" s="16"/>
      <c r="E18" s="15"/>
      <c r="F18" s="15"/>
      <c r="G18" s="15"/>
      <c r="H18" s="15"/>
      <c r="I18" s="15"/>
      <c r="J18" s="15"/>
      <c r="K18" s="15"/>
      <c r="L18" s="17"/>
    </row>
    <row r="19" spans="1:20" x14ac:dyDescent="0.25">
      <c r="D19" s="16"/>
      <c r="E19" s="15"/>
      <c r="F19" s="15"/>
      <c r="G19" s="15"/>
      <c r="H19" s="15"/>
      <c r="I19" s="15"/>
      <c r="J19" s="15"/>
      <c r="K19" s="15"/>
      <c r="L19" s="17"/>
    </row>
    <row r="20" spans="1:20" x14ac:dyDescent="0.25">
      <c r="D20" s="16"/>
      <c r="E20" s="15"/>
      <c r="F20" s="15"/>
      <c r="G20" s="15"/>
      <c r="H20" s="15"/>
      <c r="I20" s="15"/>
      <c r="J20" s="15"/>
      <c r="K20" s="15"/>
      <c r="L20" s="17"/>
    </row>
    <row r="21" spans="1:20" x14ac:dyDescent="0.25">
      <c r="D21" s="3"/>
      <c r="E21" s="2"/>
      <c r="F21" s="2"/>
      <c r="G21" s="2"/>
      <c r="H21" s="2"/>
      <c r="I21" s="2"/>
      <c r="J21" s="2"/>
      <c r="K21" s="2"/>
      <c r="L21" s="1"/>
    </row>
    <row r="23" spans="1:20" ht="21" x14ac:dyDescent="0.35">
      <c r="A23" s="119" t="s">
        <v>171</v>
      </c>
      <c r="D23" s="15"/>
      <c r="E23" s="91"/>
      <c r="F23" s="15"/>
      <c r="G23" s="15"/>
      <c r="H23" s="15"/>
      <c r="I23" s="15"/>
      <c r="J23" s="15"/>
      <c r="K23" s="15"/>
      <c r="L23" s="15"/>
    </row>
    <row r="24" spans="1:20" ht="15.75" x14ac:dyDescent="0.25">
      <c r="A24" s="95" t="s">
        <v>148</v>
      </c>
      <c r="B24" s="101" t="s">
        <v>151</v>
      </c>
      <c r="C24" s="102"/>
      <c r="D24" s="102"/>
      <c r="E24" s="97" t="s">
        <v>148</v>
      </c>
      <c r="F24" s="102" t="s">
        <v>155</v>
      </c>
      <c r="G24" s="102"/>
      <c r="H24" s="106"/>
      <c r="I24" s="98" t="s">
        <v>148</v>
      </c>
      <c r="J24" s="112" t="s">
        <v>160</v>
      </c>
      <c r="K24" s="102"/>
      <c r="L24" s="106"/>
      <c r="M24" s="95" t="s">
        <v>148</v>
      </c>
      <c r="N24" s="112" t="s">
        <v>4</v>
      </c>
      <c r="O24" s="102"/>
      <c r="P24" s="102"/>
      <c r="Q24" s="97" t="s">
        <v>148</v>
      </c>
      <c r="R24" s="102" t="s">
        <v>168</v>
      </c>
      <c r="S24" s="102"/>
      <c r="T24" s="106"/>
    </row>
    <row r="25" spans="1:20" ht="15.75" x14ac:dyDescent="0.25">
      <c r="A25" s="96" t="s">
        <v>149</v>
      </c>
      <c r="B25" s="103" t="s">
        <v>152</v>
      </c>
      <c r="C25" s="104"/>
      <c r="D25" s="104"/>
      <c r="E25" s="134" t="s">
        <v>153</v>
      </c>
      <c r="F25" s="107" t="s">
        <v>156</v>
      </c>
      <c r="G25" s="104"/>
      <c r="H25" s="108"/>
      <c r="I25" s="99" t="s">
        <v>158</v>
      </c>
      <c r="J25" s="113" t="s">
        <v>161</v>
      </c>
      <c r="K25" s="114"/>
      <c r="L25" s="115"/>
      <c r="M25" s="100" t="s">
        <v>162</v>
      </c>
      <c r="N25" s="103" t="s">
        <v>165</v>
      </c>
      <c r="O25" s="104"/>
      <c r="P25" s="104"/>
      <c r="Q25" s="134" t="s">
        <v>166</v>
      </c>
      <c r="R25" s="107" t="s">
        <v>169</v>
      </c>
      <c r="S25" s="104"/>
      <c r="T25" s="108"/>
    </row>
    <row r="26" spans="1:20" x14ac:dyDescent="0.25">
      <c r="A26" s="211" t="s">
        <v>150</v>
      </c>
      <c r="B26" s="105"/>
      <c r="C26" s="105"/>
      <c r="D26" s="105"/>
      <c r="E26" s="211" t="s">
        <v>154</v>
      </c>
      <c r="F26" s="109" t="s">
        <v>157</v>
      </c>
      <c r="G26" s="110"/>
      <c r="H26" s="111"/>
      <c r="I26" s="211" t="s">
        <v>159</v>
      </c>
      <c r="J26" s="116"/>
      <c r="K26" s="117"/>
      <c r="L26" s="118"/>
      <c r="M26" s="211" t="s">
        <v>163</v>
      </c>
      <c r="N26" s="116"/>
      <c r="O26" s="117"/>
      <c r="P26" s="117"/>
      <c r="Q26" s="211" t="s">
        <v>167</v>
      </c>
      <c r="R26" s="117"/>
      <c r="S26" s="117"/>
      <c r="T26" s="118"/>
    </row>
    <row r="27" spans="1:20" x14ac:dyDescent="0.25">
      <c r="A27" s="212"/>
      <c r="B27" s="214">
        <f>MAX(B51,B74,B95)</f>
        <v>3</v>
      </c>
      <c r="C27" s="214"/>
      <c r="D27" s="214"/>
      <c r="E27" s="212"/>
      <c r="F27" s="214">
        <f>MAX(F51,F74,F95)</f>
        <v>3</v>
      </c>
      <c r="G27" s="214"/>
      <c r="H27" s="215"/>
      <c r="I27" s="212"/>
      <c r="J27" s="216">
        <f>MAX(R51,R74,R95)</f>
        <v>3</v>
      </c>
      <c r="K27" s="214"/>
      <c r="L27" s="215"/>
      <c r="M27" s="212"/>
      <c r="N27" s="216">
        <f>MAX(N51,N74,N95)</f>
        <v>3</v>
      </c>
      <c r="O27" s="214"/>
      <c r="P27" s="214"/>
      <c r="Q27" s="212"/>
      <c r="R27" s="214">
        <f>MAX(J51,J74,J95)</f>
        <v>2</v>
      </c>
      <c r="S27" s="214"/>
      <c r="T27" s="215"/>
    </row>
    <row r="28" spans="1:20" x14ac:dyDescent="0.25">
      <c r="A28" s="15"/>
      <c r="B28" s="15"/>
      <c r="C28" s="15"/>
      <c r="D28" s="15"/>
      <c r="E28" s="15"/>
    </row>
    <row r="29" spans="1:20" ht="15.75" x14ac:dyDescent="0.25">
      <c r="A29" s="78">
        <v>0</v>
      </c>
      <c r="B29" t="s">
        <v>18</v>
      </c>
      <c r="E29" s="15"/>
    </row>
    <row r="30" spans="1:20" ht="15.75" x14ac:dyDescent="0.25">
      <c r="A30" s="78">
        <v>1</v>
      </c>
      <c r="B30" t="s">
        <v>17</v>
      </c>
    </row>
    <row r="31" spans="1:20" ht="15.75" x14ac:dyDescent="0.25">
      <c r="A31" s="78">
        <v>2</v>
      </c>
      <c r="B31" t="s">
        <v>16</v>
      </c>
    </row>
    <row r="32" spans="1:20" ht="15.75" x14ac:dyDescent="0.25">
      <c r="A32" s="78">
        <v>3</v>
      </c>
      <c r="B32" t="s">
        <v>15</v>
      </c>
    </row>
    <row r="33" spans="1:20" ht="15.75" x14ac:dyDescent="0.25">
      <c r="A33" s="78">
        <v>4</v>
      </c>
      <c r="B33" t="s">
        <v>14</v>
      </c>
    </row>
    <row r="46" spans="1:20" ht="26.25" x14ac:dyDescent="0.4">
      <c r="A46" s="79" t="s">
        <v>140</v>
      </c>
    </row>
    <row r="48" spans="1:20" x14ac:dyDescent="0.25">
      <c r="A48" s="34"/>
      <c r="B48" s="44" t="s">
        <v>42</v>
      </c>
      <c r="C48" s="45"/>
      <c r="D48" s="45"/>
      <c r="E48" s="68"/>
      <c r="F48" s="45" t="s">
        <v>46</v>
      </c>
      <c r="G48" s="45"/>
      <c r="H48" s="46"/>
      <c r="I48" s="57"/>
      <c r="J48" s="31" t="s">
        <v>48</v>
      </c>
      <c r="K48" s="29"/>
      <c r="L48" s="30"/>
      <c r="M48" s="34"/>
      <c r="N48" s="31" t="s">
        <v>50</v>
      </c>
      <c r="O48" s="29"/>
      <c r="P48" s="29"/>
      <c r="Q48" s="68"/>
      <c r="R48" s="29" t="s">
        <v>52</v>
      </c>
      <c r="S48" s="29"/>
      <c r="T48" s="30"/>
    </row>
    <row r="49" spans="1:20" ht="15.75" x14ac:dyDescent="0.25">
      <c r="A49" s="40" t="s">
        <v>25</v>
      </c>
      <c r="B49" s="47" t="s">
        <v>44</v>
      </c>
      <c r="C49" s="43"/>
      <c r="D49" s="43"/>
      <c r="E49" s="133" t="s">
        <v>23</v>
      </c>
      <c r="F49" s="42" t="s">
        <v>47</v>
      </c>
      <c r="G49" s="43"/>
      <c r="H49" s="48"/>
      <c r="I49" s="54" t="s">
        <v>26</v>
      </c>
      <c r="J49" s="58" t="s">
        <v>49</v>
      </c>
      <c r="K49" s="56"/>
      <c r="L49" s="59"/>
      <c r="M49" s="35" t="s">
        <v>27</v>
      </c>
      <c r="N49" s="63" t="s">
        <v>51</v>
      </c>
      <c r="O49" s="36"/>
      <c r="P49" s="36"/>
      <c r="Q49" s="133" t="s">
        <v>24</v>
      </c>
      <c r="R49" s="39" t="s">
        <v>53</v>
      </c>
      <c r="S49" s="36"/>
      <c r="T49" s="49"/>
    </row>
    <row r="50" spans="1:20" x14ac:dyDescent="0.25">
      <c r="A50" s="207" t="s">
        <v>56</v>
      </c>
      <c r="B50" s="50" t="s">
        <v>43</v>
      </c>
      <c r="C50" s="51"/>
      <c r="D50" s="51"/>
      <c r="E50" s="207" t="s">
        <v>57</v>
      </c>
      <c r="F50" s="67" t="s">
        <v>45</v>
      </c>
      <c r="G50" s="52"/>
      <c r="H50" s="52"/>
      <c r="I50" s="207" t="s">
        <v>58</v>
      </c>
      <c r="J50" s="61"/>
      <c r="K50" s="61"/>
      <c r="L50" s="61"/>
      <c r="M50" s="207" t="s">
        <v>59</v>
      </c>
      <c r="N50" s="61"/>
      <c r="O50" s="61"/>
      <c r="P50" s="61"/>
      <c r="Q50" s="207" t="s">
        <v>60</v>
      </c>
      <c r="R50" s="61"/>
      <c r="S50" s="61"/>
      <c r="T50" s="62"/>
    </row>
    <row r="51" spans="1:20" x14ac:dyDescent="0.25">
      <c r="A51" s="208"/>
      <c r="B51" s="216">
        <f>IF(ISERROR(ROUND(SUMPRODUCT((L55:L61&lt;&gt;0)*L55:L61)/SUMPRODUCT((L55:L61&lt;&gt;0)*1),0)),"",ROUND(SUMPRODUCT((L55:L61&lt;&gt;0)*L55:L61)/SUMPRODUCT((L55:L61&lt;&gt;0)*1),0))</f>
        <v>2</v>
      </c>
      <c r="C51" s="214"/>
      <c r="D51" s="214"/>
      <c r="E51" s="208"/>
      <c r="F51" s="216">
        <f>IF(ISERROR(ROUND(SUMPRODUCT((L59:L64&lt;&gt;0)*L59:L64)/SUMPRODUCT((L59:L64&lt;&gt;0)*1),0)),"",ROUND(SUMPRODUCT((L59:L64&lt;&gt;0)*L59:L64)/SUMPRODUCT((L59:L64&lt;&gt;0)*1),0))</f>
        <v>3</v>
      </c>
      <c r="G51" s="214"/>
      <c r="H51" s="214"/>
      <c r="I51" s="208"/>
      <c r="J51" s="216">
        <f>IF(ISERROR(ROUND(SUMPRODUCT((L55:L61&lt;&gt;0)*L55:L61)/SUMPRODUCT((L55:L61&lt;&gt;0)*1),0)),"",ROUND(SUMPRODUCT((L55:L61&lt;&gt;0)*L55:L61)/SUMPRODUCT((L55:L61&lt;&gt;0)*1),0))</f>
        <v>2</v>
      </c>
      <c r="K51" s="214"/>
      <c r="L51" s="214"/>
      <c r="M51" s="208"/>
      <c r="N51" s="216">
        <f>IF(ISERROR(ROUND(SUMPRODUCT((L62:L64&lt;&gt;0)*L62:L64)/SUMPRODUCT((L62:L64&lt;&gt;0)*1),0)),"",ROUND(SUMPRODUCT((L62:L64&lt;&gt;0)*L62:L64)/SUMPRODUCT((L62:L64&lt;&gt;0)*1),0))</f>
        <v>3</v>
      </c>
      <c r="O51" s="214"/>
      <c r="P51" s="215"/>
      <c r="Q51" s="208"/>
      <c r="R51" s="216">
        <f>IF(ISERROR(ROUND(SUMPRODUCT((L55:L61&lt;&gt;0)*L55:L61)/SUMPRODUCT((L55:L61&lt;&gt;0)*1),0)),"",ROUND(SUMPRODUCT((L55:L61&lt;&gt;0)*L55:L61)/SUMPRODUCT((L55:L61&lt;&gt;0)*1),0))</f>
        <v>2</v>
      </c>
      <c r="S51" s="214"/>
      <c r="T51" s="215"/>
    </row>
    <row r="53" spans="1:20" ht="26.25" x14ac:dyDescent="0.4">
      <c r="B53" s="79"/>
      <c r="C53" s="79"/>
      <c r="D53" s="80"/>
      <c r="E53" s="22"/>
      <c r="F53" s="22"/>
      <c r="G53" s="22"/>
      <c r="H53" s="22"/>
      <c r="I53" s="22"/>
      <c r="J53" s="22"/>
      <c r="K53" s="22"/>
      <c r="L53" s="22"/>
    </row>
    <row r="54" spans="1:20" x14ac:dyDescent="0.25">
      <c r="A54" s="81"/>
      <c r="B54" s="81" t="s">
        <v>119</v>
      </c>
      <c r="C54" s="81" t="s">
        <v>120</v>
      </c>
      <c r="D54" s="82" t="s">
        <v>121</v>
      </c>
      <c r="E54" s="81" t="s">
        <v>122</v>
      </c>
      <c r="F54" s="81" t="s">
        <v>123</v>
      </c>
      <c r="G54" s="81" t="s">
        <v>124</v>
      </c>
      <c r="H54" s="81" t="s">
        <v>125</v>
      </c>
      <c r="I54" s="81" t="s">
        <v>126</v>
      </c>
      <c r="J54" s="81" t="s">
        <v>127</v>
      </c>
      <c r="K54" s="81" t="s">
        <v>128</v>
      </c>
      <c r="L54" s="81" t="s">
        <v>129</v>
      </c>
    </row>
    <row r="55" spans="1:20" x14ac:dyDescent="0.25">
      <c r="A55" s="178" t="s">
        <v>130</v>
      </c>
      <c r="B55" s="81">
        <v>0</v>
      </c>
      <c r="C55" s="81">
        <v>2</v>
      </c>
      <c r="D55" s="81"/>
      <c r="E55" s="81"/>
      <c r="F55" s="81"/>
      <c r="G55" s="81"/>
      <c r="H55" s="81"/>
      <c r="I55" s="81"/>
      <c r="J55" s="81"/>
      <c r="K55" s="81"/>
      <c r="L55" s="84">
        <f>MAX(B55:K55)</f>
        <v>2</v>
      </c>
    </row>
    <row r="56" spans="1:20" x14ac:dyDescent="0.25">
      <c r="A56" s="178" t="s">
        <v>131</v>
      </c>
      <c r="B56" s="81">
        <v>0</v>
      </c>
      <c r="C56" s="81">
        <v>1</v>
      </c>
      <c r="D56" s="81">
        <v>2</v>
      </c>
      <c r="E56" s="81">
        <v>2</v>
      </c>
      <c r="F56" s="81">
        <v>1</v>
      </c>
      <c r="G56" s="81">
        <v>1</v>
      </c>
      <c r="H56" s="81"/>
      <c r="I56" s="81"/>
      <c r="J56" s="81"/>
      <c r="K56" s="81"/>
      <c r="L56" s="84">
        <f>MAX(B56:K56)</f>
        <v>2</v>
      </c>
    </row>
    <row r="57" spans="1:20" x14ac:dyDescent="0.25">
      <c r="A57" s="178" t="s">
        <v>132</v>
      </c>
      <c r="B57" s="81">
        <v>0</v>
      </c>
      <c r="C57" s="81">
        <v>1</v>
      </c>
      <c r="D57" s="81"/>
      <c r="E57" s="81"/>
      <c r="F57" s="81"/>
      <c r="G57" s="81">
        <v>3</v>
      </c>
      <c r="H57" s="81"/>
      <c r="I57" s="81"/>
      <c r="J57" s="81"/>
      <c r="K57" s="81"/>
      <c r="L57" s="84">
        <f>MAX(B57:K57)</f>
        <v>3</v>
      </c>
    </row>
    <row r="58" spans="1:20" x14ac:dyDescent="0.25">
      <c r="A58" s="178" t="s">
        <v>133</v>
      </c>
      <c r="B58" s="81"/>
      <c r="C58" s="81">
        <v>1</v>
      </c>
      <c r="D58" s="81">
        <v>2</v>
      </c>
      <c r="E58" s="81"/>
      <c r="F58" s="81"/>
      <c r="G58" s="81">
        <v>2</v>
      </c>
      <c r="H58" s="81"/>
      <c r="I58" s="81"/>
      <c r="J58" s="81"/>
      <c r="K58" s="81"/>
      <c r="L58" s="84">
        <f>MAX(B58:K58)</f>
        <v>2</v>
      </c>
    </row>
    <row r="59" spans="1:20" x14ac:dyDescent="0.25">
      <c r="A59" s="178" t="s">
        <v>134</v>
      </c>
      <c r="B59" s="81"/>
      <c r="C59" s="81">
        <v>2</v>
      </c>
      <c r="D59" s="81">
        <v>4</v>
      </c>
      <c r="E59" s="81"/>
      <c r="F59" s="81"/>
      <c r="G59" s="81"/>
      <c r="H59" s="81"/>
      <c r="I59" s="81"/>
      <c r="J59" s="81"/>
      <c r="K59" s="81"/>
      <c r="L59" s="84">
        <f t="shared" ref="L59:L64" si="0">MAX(B59:K59)</f>
        <v>4</v>
      </c>
    </row>
    <row r="60" spans="1:20" x14ac:dyDescent="0.25">
      <c r="A60" s="178" t="s">
        <v>135</v>
      </c>
      <c r="B60" s="81"/>
      <c r="C60" s="81">
        <v>1</v>
      </c>
      <c r="D60" s="81"/>
      <c r="E60" s="81"/>
      <c r="F60" s="81"/>
      <c r="G60" s="81"/>
      <c r="H60" s="81"/>
      <c r="I60" s="81"/>
      <c r="J60" s="81"/>
      <c r="K60" s="81"/>
      <c r="L60" s="84">
        <f t="shared" si="0"/>
        <v>1</v>
      </c>
    </row>
    <row r="61" spans="1:20" x14ac:dyDescent="0.25">
      <c r="A61" s="178" t="s">
        <v>136</v>
      </c>
      <c r="B61" s="81"/>
      <c r="C61" s="81">
        <v>1</v>
      </c>
      <c r="D61" s="81"/>
      <c r="E61" s="81"/>
      <c r="F61" s="81"/>
      <c r="G61" s="81"/>
      <c r="H61" s="81"/>
      <c r="I61" s="81"/>
      <c r="J61" s="81"/>
      <c r="K61" s="81"/>
      <c r="L61" s="84">
        <f t="shared" si="0"/>
        <v>1</v>
      </c>
    </row>
    <row r="62" spans="1:20" x14ac:dyDescent="0.25">
      <c r="A62" s="178" t="s">
        <v>137</v>
      </c>
      <c r="B62" s="81"/>
      <c r="C62" s="81"/>
      <c r="D62" s="81">
        <v>0</v>
      </c>
      <c r="E62" s="81">
        <v>0</v>
      </c>
      <c r="F62" s="81"/>
      <c r="G62" s="81">
        <v>1</v>
      </c>
      <c r="H62" s="81"/>
      <c r="I62" s="81"/>
      <c r="J62" s="81"/>
      <c r="K62" s="81"/>
      <c r="L62" s="84">
        <f t="shared" si="0"/>
        <v>1</v>
      </c>
    </row>
    <row r="63" spans="1:20" x14ac:dyDescent="0.25">
      <c r="A63" s="179" t="s">
        <v>138</v>
      </c>
      <c r="B63" s="81"/>
      <c r="C63" s="81"/>
      <c r="D63" s="81"/>
      <c r="E63" s="81"/>
      <c r="F63" s="81">
        <v>1</v>
      </c>
      <c r="G63" s="81">
        <v>4</v>
      </c>
      <c r="H63" s="81">
        <v>1</v>
      </c>
      <c r="I63" s="81"/>
      <c r="J63" s="81">
        <v>4</v>
      </c>
      <c r="K63" s="81"/>
      <c r="L63" s="84">
        <f t="shared" si="0"/>
        <v>4</v>
      </c>
    </row>
    <row r="64" spans="1:20" x14ac:dyDescent="0.25">
      <c r="A64" s="179" t="s">
        <v>139</v>
      </c>
      <c r="B64" s="81"/>
      <c r="C64" s="81"/>
      <c r="D64" s="81"/>
      <c r="E64" s="81"/>
      <c r="F64" s="81"/>
      <c r="G64" s="81">
        <v>4</v>
      </c>
      <c r="H64" s="81">
        <v>1</v>
      </c>
      <c r="I64" s="81">
        <v>1</v>
      </c>
      <c r="J64" s="81"/>
      <c r="K64" s="81"/>
      <c r="L64" s="84">
        <f t="shared" si="0"/>
        <v>4</v>
      </c>
    </row>
    <row r="65" spans="1:20" x14ac:dyDescent="0.25">
      <c r="A65" s="177"/>
      <c r="B65" s="180" t="s">
        <v>170</v>
      </c>
    </row>
    <row r="69" spans="1:20" ht="26.25" x14ac:dyDescent="0.4">
      <c r="A69" s="86" t="s">
        <v>143</v>
      </c>
    </row>
    <row r="71" spans="1:20" x14ac:dyDescent="0.25">
      <c r="A71" s="34"/>
      <c r="B71" s="44" t="s">
        <v>42</v>
      </c>
      <c r="C71" s="45"/>
      <c r="D71" s="45"/>
      <c r="E71" s="68"/>
      <c r="F71" s="45" t="s">
        <v>46</v>
      </c>
      <c r="G71" s="45"/>
      <c r="H71" s="46"/>
      <c r="I71" s="57"/>
      <c r="J71" s="31" t="s">
        <v>48</v>
      </c>
      <c r="K71" s="29"/>
      <c r="L71" s="30"/>
      <c r="M71" s="34"/>
      <c r="N71" s="31" t="s">
        <v>50</v>
      </c>
      <c r="O71" s="29"/>
      <c r="P71" s="29"/>
      <c r="Q71" s="68"/>
      <c r="R71" s="29" t="s">
        <v>52</v>
      </c>
      <c r="S71" s="29"/>
      <c r="T71" s="30"/>
    </row>
    <row r="72" spans="1:20" ht="15.75" x14ac:dyDescent="0.25">
      <c r="A72" s="40" t="s">
        <v>25</v>
      </c>
      <c r="B72" s="47" t="s">
        <v>44</v>
      </c>
      <c r="C72" s="43"/>
      <c r="D72" s="43"/>
      <c r="E72" s="133" t="s">
        <v>23</v>
      </c>
      <c r="F72" s="42" t="s">
        <v>47</v>
      </c>
      <c r="G72" s="43"/>
      <c r="H72" s="48"/>
      <c r="I72" s="54" t="s">
        <v>26</v>
      </c>
      <c r="J72" s="58" t="s">
        <v>49</v>
      </c>
      <c r="K72" s="56"/>
      <c r="L72" s="59"/>
      <c r="M72" s="35" t="s">
        <v>27</v>
      </c>
      <c r="N72" s="63" t="s">
        <v>51</v>
      </c>
      <c r="O72" s="36"/>
      <c r="P72" s="36"/>
      <c r="Q72" s="133" t="s">
        <v>24</v>
      </c>
      <c r="R72" s="39" t="s">
        <v>53</v>
      </c>
      <c r="S72" s="36"/>
      <c r="T72" s="49"/>
    </row>
    <row r="73" spans="1:20" x14ac:dyDescent="0.25">
      <c r="A73" s="207" t="s">
        <v>56</v>
      </c>
      <c r="B73" s="50" t="s">
        <v>43</v>
      </c>
      <c r="C73" s="51"/>
      <c r="D73" s="51"/>
      <c r="E73" s="207" t="s">
        <v>57</v>
      </c>
      <c r="F73" s="67" t="s">
        <v>45</v>
      </c>
      <c r="G73" s="52"/>
      <c r="H73" s="52"/>
      <c r="I73" s="207" t="s">
        <v>58</v>
      </c>
      <c r="J73" s="61"/>
      <c r="K73" s="61"/>
      <c r="L73" s="61"/>
      <c r="M73" s="207" t="s">
        <v>59</v>
      </c>
      <c r="N73" s="61"/>
      <c r="O73" s="61"/>
      <c r="P73" s="61"/>
      <c r="Q73" s="207" t="s">
        <v>60</v>
      </c>
      <c r="R73" s="61"/>
      <c r="S73" s="61"/>
      <c r="T73" s="62"/>
    </row>
    <row r="74" spans="1:20" x14ac:dyDescent="0.25">
      <c r="A74" s="208"/>
      <c r="B74" s="216">
        <f>IF(ISERROR(ROUND(SUM(L78,L79,L81,L82,L83,L84)/(COUNTIF(L78,"&gt;"&amp;0)+COUNTIF(L79,"&gt;"&amp;0)+COUNTIF(L81,"&gt;"&amp;0)+COUNTIF(L82,"&gt;"&amp;0)+COUNTIF(L83,"&gt;"&amp;0)+COUNTIF(L84,"&gt;"&amp;0)),0)),"",ROUND(SUM(L78,L79,L81,L82,L83,L84)/(COUNTIF(L78,"&gt;"&amp;0)+COUNTIF(L79,"&gt;"&amp;0)+COUNTIF(L81,"&gt;"&amp;0)+COUNTIF(L82,"&gt;"&amp;0)+COUNTIF(L83,"&gt;"&amp;0)+COUNTIF(L84,"&gt;"&amp;0)),0))</f>
        <v>1</v>
      </c>
      <c r="C74" s="214"/>
      <c r="D74" s="214"/>
      <c r="E74" s="208"/>
      <c r="F74" s="216">
        <f>IF(ISERROR(ROUND(SUMPRODUCT((L80:L82&lt;&gt;0)*L80:L82)/SUMPRODUCT((L80:L82&lt;&gt;0)*1),0)),"",ROUND(SUMPRODUCT((L80:L82&lt;&gt;0)*L80:L82)/SUMPRODUCT((L80:L82&lt;&gt;0)*1),0))</f>
        <v>1</v>
      </c>
      <c r="G74" s="214"/>
      <c r="H74" s="214"/>
      <c r="I74" s="208"/>
      <c r="J74" s="216">
        <f>IF(ISERROR(ROUND(SUMPRODUCT((L78:L82&lt;&gt;0)*L78:L82)/SUMPRODUCT((L78:L82&lt;&gt;0)*1),0)),"",ROUND(SUMPRODUCT((L78:L82&lt;&gt;0)*L78:L82)/SUMPRODUCT((L78:L82&lt;&gt;0)*1),0))</f>
        <v>1</v>
      </c>
      <c r="K74" s="214"/>
      <c r="L74" s="214"/>
      <c r="M74" s="208"/>
      <c r="N74" s="216" t="str">
        <f>IF(ISERROR(ROUND(SUMPRODUCT((L83:L84&lt;&gt;0)*L83:L84)/SUMPRODUCT((L83:L84&lt;&gt;0)*1),0)),"",ROUND(SUMPRODUCT((L83:L84&lt;&gt;0)*L83:L84)/SUMPRODUCT((L83:L84&lt;&gt;0)*1),0))</f>
        <v/>
      </c>
      <c r="O74" s="214"/>
      <c r="P74" s="215"/>
      <c r="Q74" s="208"/>
      <c r="R74" s="216" t="str">
        <f>IF(ISERROR(ROUND(SUMPRODUCT((L83:L84&lt;&gt;0)*L83:L84)/SUMPRODUCT((L83:L84&lt;&gt;0)*1),0)),"",ROUND(SUMPRODUCT((L83:L84&lt;&gt;0)*L83:L84)/SUMPRODUCT((L83:L84&lt;&gt;0)*1),0))</f>
        <v/>
      </c>
      <c r="S74" s="214"/>
      <c r="T74" s="215"/>
    </row>
    <row r="76" spans="1:20" ht="26.25" x14ac:dyDescent="0.4">
      <c r="B76" s="86"/>
      <c r="C76" s="86"/>
      <c r="D76" s="87"/>
    </row>
    <row r="77" spans="1:20" x14ac:dyDescent="0.25">
      <c r="A77" s="77"/>
      <c r="B77" s="77" t="s">
        <v>119</v>
      </c>
      <c r="C77" s="77" t="s">
        <v>120</v>
      </c>
      <c r="D77" s="88" t="s">
        <v>121</v>
      </c>
      <c r="E77" s="77" t="s">
        <v>122</v>
      </c>
      <c r="F77" s="77" t="s">
        <v>123</v>
      </c>
      <c r="G77" s="77" t="s">
        <v>124</v>
      </c>
      <c r="H77" s="77" t="s">
        <v>125</v>
      </c>
      <c r="I77" s="77" t="s">
        <v>126</v>
      </c>
      <c r="J77" s="77" t="s">
        <v>127</v>
      </c>
      <c r="K77" s="77" t="s">
        <v>128</v>
      </c>
      <c r="L77" s="89" t="s">
        <v>129</v>
      </c>
    </row>
    <row r="78" spans="1:20" x14ac:dyDescent="0.25">
      <c r="A78" s="178" t="s">
        <v>130</v>
      </c>
      <c r="B78" s="81"/>
      <c r="C78" s="81"/>
      <c r="D78" s="81"/>
      <c r="E78" s="81"/>
      <c r="F78" s="81"/>
      <c r="G78" s="81"/>
      <c r="H78" s="81">
        <v>1</v>
      </c>
      <c r="I78" s="81"/>
      <c r="J78" s="81"/>
      <c r="K78" s="156"/>
      <c r="L78" s="77">
        <f t="shared" ref="L78:L84" si="1">MAX(B78:K78)</f>
        <v>1</v>
      </c>
    </row>
    <row r="79" spans="1:20" x14ac:dyDescent="0.25">
      <c r="A79" s="178" t="s">
        <v>131</v>
      </c>
      <c r="B79" s="81"/>
      <c r="C79" s="81"/>
      <c r="D79" s="81"/>
      <c r="E79" s="81"/>
      <c r="F79" s="81"/>
      <c r="G79" s="81"/>
      <c r="H79" s="81">
        <v>1</v>
      </c>
      <c r="I79" s="81"/>
      <c r="J79" s="81"/>
      <c r="K79" s="81"/>
      <c r="L79" s="77">
        <f t="shared" si="1"/>
        <v>1</v>
      </c>
    </row>
    <row r="80" spans="1:20" x14ac:dyDescent="0.25">
      <c r="A80" s="178" t="s">
        <v>134</v>
      </c>
      <c r="B80" s="81"/>
      <c r="C80" s="81"/>
      <c r="D80" s="81"/>
      <c r="E80" s="81"/>
      <c r="F80" s="81"/>
      <c r="G80" s="81"/>
      <c r="H80" s="81">
        <v>1</v>
      </c>
      <c r="I80" s="81"/>
      <c r="J80" s="81"/>
      <c r="K80" s="81">
        <v>1</v>
      </c>
      <c r="L80" s="77">
        <f t="shared" si="1"/>
        <v>1</v>
      </c>
    </row>
    <row r="81" spans="1:20" x14ac:dyDescent="0.25">
      <c r="A81" s="178" t="s">
        <v>137</v>
      </c>
      <c r="B81" s="81"/>
      <c r="C81" s="81"/>
      <c r="D81" s="81"/>
      <c r="E81" s="81"/>
      <c r="F81" s="81"/>
      <c r="G81" s="81"/>
      <c r="H81" s="81">
        <v>1</v>
      </c>
      <c r="I81" s="81"/>
      <c r="J81" s="81"/>
      <c r="K81" s="81"/>
      <c r="L81" s="77">
        <f t="shared" si="1"/>
        <v>1</v>
      </c>
    </row>
    <row r="82" spans="1:20" x14ac:dyDescent="0.25">
      <c r="A82" s="178" t="s">
        <v>138</v>
      </c>
      <c r="B82" s="81"/>
      <c r="C82" s="81"/>
      <c r="D82" s="81"/>
      <c r="E82" s="81"/>
      <c r="F82" s="81"/>
      <c r="G82" s="81"/>
      <c r="H82" s="81">
        <v>1</v>
      </c>
      <c r="I82" s="81"/>
      <c r="J82" s="81"/>
      <c r="K82" s="81"/>
      <c r="L82" s="77">
        <f t="shared" si="1"/>
        <v>1</v>
      </c>
    </row>
    <row r="83" spans="1:20" x14ac:dyDescent="0.25">
      <c r="A83" s="178" t="s">
        <v>141</v>
      </c>
      <c r="B83" s="81"/>
      <c r="C83" s="81"/>
      <c r="D83" s="81"/>
      <c r="E83" s="81"/>
      <c r="F83" s="81"/>
      <c r="G83" s="81"/>
      <c r="H83" s="81"/>
      <c r="I83" s="81"/>
      <c r="J83" s="81"/>
      <c r="K83" s="81"/>
      <c r="L83" s="77">
        <f t="shared" si="1"/>
        <v>0</v>
      </c>
    </row>
    <row r="84" spans="1:20" x14ac:dyDescent="0.25">
      <c r="A84" s="178" t="s">
        <v>142</v>
      </c>
      <c r="B84" s="81"/>
      <c r="C84" s="81"/>
      <c r="D84" s="81"/>
      <c r="E84" s="81"/>
      <c r="F84" s="81"/>
      <c r="G84" s="81"/>
      <c r="H84" s="81"/>
      <c r="I84" s="81"/>
      <c r="J84" s="81"/>
      <c r="K84" s="81"/>
      <c r="L84" s="77">
        <f t="shared" si="1"/>
        <v>0</v>
      </c>
    </row>
    <row r="85" spans="1:20" x14ac:dyDescent="0.25">
      <c r="A85" s="177"/>
      <c r="B85" s="180" t="s">
        <v>170</v>
      </c>
    </row>
    <row r="90" spans="1:20" ht="26.25" x14ac:dyDescent="0.4">
      <c r="A90" s="86" t="s">
        <v>146</v>
      </c>
    </row>
    <row r="92" spans="1:20" x14ac:dyDescent="0.25">
      <c r="A92" s="34"/>
      <c r="B92" s="44" t="s">
        <v>42</v>
      </c>
      <c r="C92" s="45"/>
      <c r="D92" s="45"/>
      <c r="E92" s="68"/>
      <c r="F92" s="45" t="s">
        <v>46</v>
      </c>
      <c r="G92" s="45"/>
      <c r="H92" s="46"/>
      <c r="I92" s="57"/>
      <c r="J92" s="31" t="s">
        <v>48</v>
      </c>
      <c r="K92" s="29"/>
      <c r="L92" s="30"/>
      <c r="M92" s="34"/>
      <c r="N92" s="31" t="s">
        <v>50</v>
      </c>
      <c r="O92" s="29"/>
      <c r="P92" s="29"/>
      <c r="Q92" s="68"/>
      <c r="R92" s="29" t="s">
        <v>52</v>
      </c>
      <c r="S92" s="29"/>
      <c r="T92" s="30"/>
    </row>
    <row r="93" spans="1:20" ht="15.75" x14ac:dyDescent="0.25">
      <c r="A93" s="40" t="s">
        <v>25</v>
      </c>
      <c r="B93" s="47" t="s">
        <v>44</v>
      </c>
      <c r="C93" s="43"/>
      <c r="D93" s="43"/>
      <c r="E93" s="133" t="s">
        <v>23</v>
      </c>
      <c r="F93" s="42" t="s">
        <v>47</v>
      </c>
      <c r="G93" s="43"/>
      <c r="H93" s="48"/>
      <c r="I93" s="54" t="s">
        <v>26</v>
      </c>
      <c r="J93" s="58" t="s">
        <v>49</v>
      </c>
      <c r="K93" s="56"/>
      <c r="L93" s="59"/>
      <c r="M93" s="35" t="s">
        <v>27</v>
      </c>
      <c r="N93" s="63" t="s">
        <v>51</v>
      </c>
      <c r="O93" s="36"/>
      <c r="P93" s="36"/>
      <c r="Q93" s="133" t="s">
        <v>24</v>
      </c>
      <c r="R93" s="39" t="s">
        <v>53</v>
      </c>
      <c r="S93" s="36"/>
      <c r="T93" s="49"/>
    </row>
    <row r="94" spans="1:20" x14ac:dyDescent="0.25">
      <c r="A94" s="207" t="s">
        <v>56</v>
      </c>
      <c r="B94" s="50" t="s">
        <v>43</v>
      </c>
      <c r="C94" s="51"/>
      <c r="D94" s="51"/>
      <c r="E94" s="207" t="s">
        <v>57</v>
      </c>
      <c r="F94" s="67" t="s">
        <v>45</v>
      </c>
      <c r="G94" s="52"/>
      <c r="H94" s="52"/>
      <c r="I94" s="207" t="s">
        <v>58</v>
      </c>
      <c r="J94" s="61"/>
      <c r="K94" s="61"/>
      <c r="L94" s="61"/>
      <c r="M94" s="207" t="s">
        <v>59</v>
      </c>
      <c r="N94" s="61"/>
      <c r="O94" s="61"/>
      <c r="P94" s="61"/>
      <c r="Q94" s="207" t="s">
        <v>60</v>
      </c>
      <c r="R94" s="61"/>
      <c r="S94" s="61"/>
      <c r="T94" s="62"/>
    </row>
    <row r="95" spans="1:20" x14ac:dyDescent="0.25">
      <c r="A95" s="208"/>
      <c r="B95" s="221">
        <f>IF(ISERROR(ROUND(SUM(L99,L100,L102,L103)/(COUNTIF(L99,"&gt;"&amp;0)+COUNTIF(L100,"&gt;"&amp;0)+COUNTIF(L102,"&gt;"&amp;0)+COUNTIF(L103,"&gt;"&amp;0)),0)),"",ROUND(SUM(L99,L100,L102,L103)/(COUNTIF(L99,"&gt;"&amp;0)+COUNTIF(L100,"&gt;"&amp;0)+COUNTIF(L102,"&gt;"&amp;0)+COUNTIF(L103,"&gt;"&amp;0)),0))</f>
        <v>3</v>
      </c>
      <c r="C95" s="222"/>
      <c r="D95" s="222"/>
      <c r="E95" s="208"/>
      <c r="F95" s="221">
        <f>IF(ISERROR(ROUND(SUMPRODUCT((L101:L103&lt;&gt;0)*L101:L103)/SUMPRODUCT((L101:L103&lt;&gt;0)*1),0)),"",ROUND(SUMPRODUCT((L101:L103&lt;&gt;0)*L101:L103)/SUMPRODUCT((L101:L103&lt;&gt;0)*1),0))</f>
        <v>2</v>
      </c>
      <c r="G95" s="222"/>
      <c r="H95" s="222"/>
      <c r="I95" s="208"/>
      <c r="J95" s="221">
        <f>IF(ISERROR(ROUND(SUMPRODUCT((L101:L103&lt;&gt;0)*L101:L103)/SUMPRODUCT((L101:L103&lt;&gt;0)*1),0)),"",ROUND(SUMPRODUCT((L101:L103&lt;&gt;0)*L101:L103)/SUMPRODUCT((L101:L103&lt;&gt;0)*1),0))</f>
        <v>2</v>
      </c>
      <c r="K95" s="222"/>
      <c r="L95" s="222"/>
      <c r="M95" s="208"/>
      <c r="N95" s="221">
        <f>IF(ISERROR(ROUND(SUM(L99,L100,L102,L103)/(COUNTIF(L99,"&gt;"&amp;0)+COUNTIF(L100,"&gt;"&amp;0)+COUNTIF(L102,"&gt;"&amp;0)+COUNTIF(L103,"&gt;"&amp;0)),0)),"",ROUND(SUM(L99,L100,L102,L103)/(COUNTIF(L99,"&gt;"&amp;0)+COUNTIF(L100,"&gt;"&amp;0)+COUNTIF(L102,"&gt;"&amp;0)+COUNTIF(L103,"&gt;"&amp;0)),0))</f>
        <v>3</v>
      </c>
      <c r="O95" s="222"/>
      <c r="P95" s="223"/>
      <c r="Q95" s="208"/>
      <c r="R95" s="221">
        <f>IF(ISERROR(ROUND(SUMPRODUCT((L104:L106&lt;&gt;0)*L104:L106)/SUMPRODUCT((L104:L106&lt;&gt;0)*1),0)),"",ROUND(SUMPRODUCT((L104:L106&lt;&gt;0)*L104:L106)/SUMPRODUCT((L104:L106&lt;&gt;0)*1),0))</f>
        <v>3</v>
      </c>
      <c r="S95" s="222"/>
      <c r="T95" s="223"/>
    </row>
    <row r="97" spans="1:12" ht="26.25" x14ac:dyDescent="0.4">
      <c r="B97" s="86"/>
      <c r="C97" s="86"/>
      <c r="D97" s="87"/>
    </row>
    <row r="98" spans="1:12" x14ac:dyDescent="0.25">
      <c r="A98" s="77"/>
      <c r="B98" s="77" t="s">
        <v>119</v>
      </c>
      <c r="C98" s="77" t="s">
        <v>120</v>
      </c>
      <c r="D98" s="88" t="s">
        <v>121</v>
      </c>
      <c r="E98" s="77" t="s">
        <v>122</v>
      </c>
      <c r="F98" s="77" t="s">
        <v>123</v>
      </c>
      <c r="G98" s="77" t="s">
        <v>124</v>
      </c>
      <c r="H98" s="77" t="s">
        <v>125</v>
      </c>
      <c r="I98" s="77" t="s">
        <v>126</v>
      </c>
      <c r="J98" s="77" t="s">
        <v>127</v>
      </c>
      <c r="K98" s="77" t="s">
        <v>128</v>
      </c>
      <c r="L98" s="89" t="s">
        <v>129</v>
      </c>
    </row>
    <row r="99" spans="1:12" x14ac:dyDescent="0.25">
      <c r="A99" s="178" t="s">
        <v>130</v>
      </c>
      <c r="B99" s="81"/>
      <c r="C99" s="81"/>
      <c r="D99" s="81"/>
      <c r="E99" s="81"/>
      <c r="F99" s="81"/>
      <c r="G99" s="81"/>
      <c r="H99" s="81"/>
      <c r="I99" s="81">
        <v>4</v>
      </c>
      <c r="J99" s="81"/>
      <c r="K99" s="81"/>
      <c r="L99" s="77">
        <f>MAX(B99:K99)</f>
        <v>4</v>
      </c>
    </row>
    <row r="100" spans="1:12" x14ac:dyDescent="0.25">
      <c r="A100" s="178" t="s">
        <v>131</v>
      </c>
      <c r="B100" s="81"/>
      <c r="C100" s="81"/>
      <c r="D100" s="81"/>
      <c r="E100" s="81"/>
      <c r="F100" s="81"/>
      <c r="G100" s="81"/>
      <c r="H100" s="81"/>
      <c r="I100" s="81">
        <v>2</v>
      </c>
      <c r="J100" s="81"/>
      <c r="K100" s="81">
        <v>2</v>
      </c>
      <c r="L100" s="77">
        <f t="shared" ref="L100:L106" si="2">MAX(B100:K100)</f>
        <v>2</v>
      </c>
    </row>
    <row r="101" spans="1:12" x14ac:dyDescent="0.25">
      <c r="A101" s="178" t="s">
        <v>134</v>
      </c>
      <c r="B101" s="81"/>
      <c r="C101" s="81"/>
      <c r="D101" s="81"/>
      <c r="E101" s="81"/>
      <c r="F101" s="81"/>
      <c r="G101" s="81"/>
      <c r="H101" s="81"/>
      <c r="I101" s="81">
        <v>2</v>
      </c>
      <c r="J101" s="81"/>
      <c r="K101" s="81"/>
      <c r="L101" s="77">
        <f t="shared" si="2"/>
        <v>2</v>
      </c>
    </row>
    <row r="102" spans="1:12" x14ac:dyDescent="0.25">
      <c r="A102" s="178" t="s">
        <v>137</v>
      </c>
      <c r="B102" s="81"/>
      <c r="C102" s="81"/>
      <c r="D102" s="81"/>
      <c r="E102" s="81"/>
      <c r="F102" s="81"/>
      <c r="G102" s="81"/>
      <c r="H102" s="81"/>
      <c r="I102" s="81">
        <v>2</v>
      </c>
      <c r="J102" s="81"/>
      <c r="K102" s="81"/>
      <c r="L102" s="77">
        <f t="shared" si="2"/>
        <v>2</v>
      </c>
    </row>
    <row r="103" spans="1:12" x14ac:dyDescent="0.25">
      <c r="A103" s="178" t="s">
        <v>138</v>
      </c>
      <c r="B103" s="81"/>
      <c r="C103" s="81"/>
      <c r="D103" s="81"/>
      <c r="E103" s="81"/>
      <c r="F103" s="81"/>
      <c r="G103" s="81"/>
      <c r="H103" s="81"/>
      <c r="I103" s="81">
        <v>2</v>
      </c>
      <c r="J103" s="81"/>
      <c r="K103" s="81"/>
      <c r="L103" s="77">
        <f t="shared" si="2"/>
        <v>2</v>
      </c>
    </row>
    <row r="104" spans="1:12" x14ac:dyDescent="0.25">
      <c r="A104" s="178" t="s">
        <v>141</v>
      </c>
      <c r="B104" s="81"/>
      <c r="C104" s="81"/>
      <c r="D104" s="81"/>
      <c r="E104" s="81"/>
      <c r="F104" s="81"/>
      <c r="G104" s="81"/>
      <c r="H104" s="81"/>
      <c r="I104" s="81">
        <v>4</v>
      </c>
      <c r="J104" s="81"/>
      <c r="K104" s="81"/>
      <c r="L104" s="77">
        <f t="shared" si="2"/>
        <v>4</v>
      </c>
    </row>
    <row r="105" spans="1:12" x14ac:dyDescent="0.25">
      <c r="A105" s="178" t="s">
        <v>144</v>
      </c>
      <c r="B105" s="81"/>
      <c r="C105" s="81"/>
      <c r="D105" s="81"/>
      <c r="E105" s="81"/>
      <c r="F105" s="81"/>
      <c r="G105" s="81"/>
      <c r="H105" s="81"/>
      <c r="I105" s="81">
        <v>4</v>
      </c>
      <c r="J105" s="81"/>
      <c r="K105" s="81"/>
      <c r="L105" s="77">
        <f t="shared" si="2"/>
        <v>4</v>
      </c>
    </row>
    <row r="106" spans="1:12" x14ac:dyDescent="0.25">
      <c r="A106" s="178" t="s">
        <v>145</v>
      </c>
      <c r="B106" s="81"/>
      <c r="C106" s="81"/>
      <c r="D106" s="81"/>
      <c r="E106" s="81"/>
      <c r="F106" s="81"/>
      <c r="G106" s="81"/>
      <c r="H106" s="81"/>
      <c r="I106" s="81">
        <v>2</v>
      </c>
      <c r="J106" s="81"/>
      <c r="K106" s="81"/>
      <c r="L106" s="77">
        <f t="shared" si="2"/>
        <v>2</v>
      </c>
    </row>
    <row r="107" spans="1:12" x14ac:dyDescent="0.25">
      <c r="A107" s="177"/>
      <c r="B107" s="180" t="s">
        <v>170</v>
      </c>
    </row>
    <row r="108" spans="1:12" x14ac:dyDescent="0.25">
      <c r="A108" s="177"/>
      <c r="B108" s="177"/>
    </row>
  </sheetData>
  <sheetProtection insertHyperlinks="0" selectLockedCells="1"/>
  <protectedRanges>
    <protectedRange sqref="B55:K64" name="Plage1"/>
  </protectedRanges>
  <mergeCells count="46">
    <mergeCell ref="R74:T74"/>
    <mergeCell ref="A94:A95"/>
    <mergeCell ref="E94:E95"/>
    <mergeCell ref="I94:I95"/>
    <mergeCell ref="M94:M95"/>
    <mergeCell ref="Q94:Q95"/>
    <mergeCell ref="B95:D95"/>
    <mergeCell ref="F95:H95"/>
    <mergeCell ref="J95:L95"/>
    <mergeCell ref="R95:T95"/>
    <mergeCell ref="A73:A74"/>
    <mergeCell ref="E73:E74"/>
    <mergeCell ref="I73:I74"/>
    <mergeCell ref="M73:M74"/>
    <mergeCell ref="Q73:Q74"/>
    <mergeCell ref="B74:D74"/>
    <mergeCell ref="F74:H74"/>
    <mergeCell ref="J74:L74"/>
    <mergeCell ref="N95:P95"/>
    <mergeCell ref="R27:T27"/>
    <mergeCell ref="R51:T51"/>
    <mergeCell ref="N74:P74"/>
    <mergeCell ref="A50:A51"/>
    <mergeCell ref="E50:E51"/>
    <mergeCell ref="I50:I51"/>
    <mergeCell ref="M50:M51"/>
    <mergeCell ref="Q50:Q51"/>
    <mergeCell ref="B51:D51"/>
    <mergeCell ref="F51:H51"/>
    <mergeCell ref="O8:P8"/>
    <mergeCell ref="J51:L51"/>
    <mergeCell ref="N51:P51"/>
    <mergeCell ref="A26:A27"/>
    <mergeCell ref="E26:E27"/>
    <mergeCell ref="I26:I27"/>
    <mergeCell ref="M26:M27"/>
    <mergeCell ref="O9:P9"/>
    <mergeCell ref="Q26:Q27"/>
    <mergeCell ref="B27:D27"/>
    <mergeCell ref="F27:H27"/>
    <mergeCell ref="J27:L27"/>
    <mergeCell ref="N27:P27"/>
    <mergeCell ref="K5:L10"/>
    <mergeCell ref="O5:P5"/>
    <mergeCell ref="O6:P6"/>
    <mergeCell ref="O7:P7"/>
  </mergeCells>
  <conditionalFormatting sqref="E29">
    <cfRule type="containsText" dxfId="545" priority="102" operator="containsText" text="0">
      <formula>NOT(ISERROR(SEARCH("0",E29)))</formula>
    </cfRule>
  </conditionalFormatting>
  <conditionalFormatting sqref="E29">
    <cfRule type="containsText" dxfId="544" priority="101" operator="containsText" text="1">
      <formula>NOT(ISERROR(SEARCH("1",E29)))</formula>
    </cfRule>
  </conditionalFormatting>
  <conditionalFormatting sqref="E29">
    <cfRule type="containsText" dxfId="543" priority="100" operator="containsText" text="2">
      <formula>NOT(ISERROR(SEARCH("2",E29)))</formula>
    </cfRule>
  </conditionalFormatting>
  <conditionalFormatting sqref="E29">
    <cfRule type="containsText" dxfId="542" priority="99" operator="containsText" text="3">
      <formula>NOT(ISERROR(SEARCH("3",E29)))</formula>
    </cfRule>
  </conditionalFormatting>
  <conditionalFormatting sqref="E29">
    <cfRule type="containsText" dxfId="541" priority="98" operator="containsText" text="4">
      <formula>NOT(ISERROR(SEARCH("4",E29)))</formula>
    </cfRule>
  </conditionalFormatting>
  <conditionalFormatting sqref="A29">
    <cfRule type="containsText" dxfId="540" priority="91" operator="containsText" text="0">
      <formula>NOT(ISERROR(SEARCH("0",A29)))</formula>
    </cfRule>
    <cfRule type="containsText" dxfId="539" priority="97" operator="containsText" text="0">
      <formula>NOT(ISERROR(SEARCH("0",A29)))</formula>
    </cfRule>
  </conditionalFormatting>
  <conditionalFormatting sqref="A30">
    <cfRule type="containsText" dxfId="538" priority="96" operator="containsText" text="1">
      <formula>NOT(ISERROR(SEARCH("1",A30)))</formula>
    </cfRule>
  </conditionalFormatting>
  <conditionalFormatting sqref="A31">
    <cfRule type="containsText" dxfId="537" priority="95" operator="containsText" text="2">
      <formula>NOT(ISERROR(SEARCH("2",A31)))</formula>
    </cfRule>
  </conditionalFormatting>
  <conditionalFormatting sqref="A32">
    <cfRule type="containsText" dxfId="536" priority="94" operator="containsText" text="3">
      <formula>NOT(ISERROR(SEARCH("3",A32)))</formula>
    </cfRule>
  </conditionalFormatting>
  <conditionalFormatting sqref="A33">
    <cfRule type="containsText" dxfId="535" priority="90" operator="containsText" text="4">
      <formula>NOT(ISERROR(SEARCH("4",A33)))</formula>
    </cfRule>
    <cfRule type="containsText" dxfId="534" priority="92" operator="containsText" text="4">
      <formula>NOT(ISERROR(SEARCH("4",A33)))</formula>
    </cfRule>
    <cfRule type="containsText" dxfId="533" priority="93" operator="containsText" text="4">
      <formula>NOT(ISERROR(SEARCH("4",A33)))</formula>
    </cfRule>
  </conditionalFormatting>
  <conditionalFormatting sqref="L55:L64">
    <cfRule type="cellIs" dxfId="532" priority="85" operator="equal">
      <formula>4</formula>
    </cfRule>
    <cfRule type="cellIs" dxfId="531" priority="86" operator="equal">
      <formula>3</formula>
    </cfRule>
    <cfRule type="cellIs" dxfId="530" priority="87" operator="equal">
      <formula>2</formula>
    </cfRule>
    <cfRule type="cellIs" dxfId="490" priority="88" operator="equal">
      <formula>1</formula>
    </cfRule>
    <cfRule type="cellIs" dxfId="489" priority="89" operator="equal">
      <formula>0</formula>
    </cfRule>
  </conditionalFormatting>
  <conditionalFormatting sqref="L78:L84">
    <cfRule type="containsText" dxfId="529" priority="80" operator="containsText" text="4">
      <formula>NOT(ISERROR(SEARCH("4",L78)))</formula>
    </cfRule>
    <cfRule type="containsText" dxfId="528" priority="81" operator="containsText" text="3">
      <formula>NOT(ISERROR(SEARCH("3",L78)))</formula>
    </cfRule>
    <cfRule type="containsText" dxfId="527" priority="82" operator="containsText" text="2">
      <formula>NOT(ISERROR(SEARCH("2",L78)))</formula>
    </cfRule>
    <cfRule type="containsText" dxfId="488" priority="83" operator="containsText" text="1">
      <formula>NOT(ISERROR(SEARCH("1",L78)))</formula>
    </cfRule>
    <cfRule type="containsText" dxfId="487" priority="84" operator="containsText" text="0">
      <formula>NOT(ISERROR(SEARCH("0",L78)))</formula>
    </cfRule>
  </conditionalFormatting>
  <conditionalFormatting sqref="L99:L106">
    <cfRule type="containsText" dxfId="526" priority="75" operator="containsText" text="4">
      <formula>NOT(ISERROR(SEARCH("4",L99)))</formula>
    </cfRule>
    <cfRule type="containsText" dxfId="525" priority="76" operator="containsText" text="3">
      <formula>NOT(ISERROR(SEARCH("3",L99)))</formula>
    </cfRule>
    <cfRule type="containsText" dxfId="524" priority="77" operator="containsText" text="2">
      <formula>NOT(ISERROR(SEARCH("2",L99)))</formula>
    </cfRule>
    <cfRule type="containsText" dxfId="486" priority="78" operator="containsText" text="1">
      <formula>NOT(ISERROR(SEARCH("1",L99)))</formula>
    </cfRule>
    <cfRule type="containsText" dxfId="485" priority="79" operator="containsText" text="0">
      <formula>NOT(ISERROR(SEARCH("0",L99)))</formula>
    </cfRule>
  </conditionalFormatting>
  <conditionalFormatting sqref="R26">
    <cfRule type="containsText" dxfId="523" priority="60" operator="containsText" text="4">
      <formula>NOT(ISERROR(SEARCH("4",R26)))</formula>
    </cfRule>
    <cfRule type="containsText" dxfId="522" priority="61" operator="containsText" text="3">
      <formula>NOT(ISERROR(SEARCH("3",R26)))</formula>
    </cfRule>
    <cfRule type="containsText" dxfId="521" priority="62" operator="containsText" text="2">
      <formula>NOT(ISERROR(SEARCH("2",R26)))</formula>
    </cfRule>
    <cfRule type="containsText" dxfId="484" priority="63" operator="containsText" text="1">
      <formula>NOT(ISERROR(SEARCH("1",R26)))</formula>
    </cfRule>
    <cfRule type="containsText" dxfId="483" priority="64" operator="containsText" text="0">
      <formula>NOT(ISERROR(SEARCH("0",R26)))</formula>
    </cfRule>
    <cfRule type="containsText" dxfId="482" priority="70" operator="containsText" text="4">
      <formula>NOT(ISERROR(SEARCH("4",R26)))</formula>
    </cfRule>
    <cfRule type="containsText" dxfId="481" priority="71" operator="containsText" text="3">
      <formula>NOT(ISERROR(SEARCH("3",R26)))</formula>
    </cfRule>
    <cfRule type="containsText" dxfId="480" priority="72" operator="containsText" text="2">
      <formula>NOT(ISERROR(SEARCH("2",R26)))</formula>
    </cfRule>
    <cfRule type="containsText" dxfId="479" priority="73" operator="containsText" text="1">
      <formula>NOT(ISERROR(SEARCH("1",R26)))</formula>
    </cfRule>
    <cfRule type="containsText" dxfId="478" priority="74" operator="containsText" text="0">
      <formula>NOT(ISERROR(SEARCH("0",R26)))</formula>
    </cfRule>
  </conditionalFormatting>
  <conditionalFormatting sqref="N26">
    <cfRule type="containsText" dxfId="520" priority="65" operator="containsText" text="4">
      <formula>NOT(ISERROR(SEARCH("4",N26)))</formula>
    </cfRule>
    <cfRule type="containsText" dxfId="519" priority="66" operator="containsText" text="3">
      <formula>NOT(ISERROR(SEARCH("3",N26)))</formula>
    </cfRule>
    <cfRule type="containsText" dxfId="518" priority="67" operator="containsText" text="2">
      <formula>NOT(ISERROR(SEARCH("2",N26)))</formula>
    </cfRule>
    <cfRule type="containsText" dxfId="477" priority="68" operator="containsText" text="1">
      <formula>NOT(ISERROR(SEARCH("1",N26)))</formula>
    </cfRule>
    <cfRule type="containsText" dxfId="476" priority="69" operator="containsText" text="0">
      <formula>NOT(ISERROR(SEARCH("0",N26)))</formula>
    </cfRule>
  </conditionalFormatting>
  <conditionalFormatting sqref="R50">
    <cfRule type="containsText" dxfId="517" priority="45" operator="containsText" text="4">
      <formula>NOT(ISERROR(SEARCH("4",R50)))</formula>
    </cfRule>
    <cfRule type="containsText" dxfId="516" priority="46" operator="containsText" text="3">
      <formula>NOT(ISERROR(SEARCH("3",R50)))</formula>
    </cfRule>
    <cfRule type="containsText" dxfId="515" priority="47" operator="containsText" text="2">
      <formula>NOT(ISERROR(SEARCH("2",R50)))</formula>
    </cfRule>
    <cfRule type="containsText" dxfId="475" priority="48" operator="containsText" text="1">
      <formula>NOT(ISERROR(SEARCH("1",R50)))</formula>
    </cfRule>
    <cfRule type="containsText" dxfId="474" priority="49" operator="containsText" text="0">
      <formula>NOT(ISERROR(SEARCH("0",R50)))</formula>
    </cfRule>
    <cfRule type="containsText" dxfId="473" priority="55" operator="containsText" text="4">
      <formula>NOT(ISERROR(SEARCH("4",R50)))</formula>
    </cfRule>
    <cfRule type="containsText" dxfId="472" priority="56" operator="containsText" text="3">
      <formula>NOT(ISERROR(SEARCH("3",R50)))</formula>
    </cfRule>
    <cfRule type="containsText" dxfId="471" priority="57" operator="containsText" text="2">
      <formula>NOT(ISERROR(SEARCH("2",R50)))</formula>
    </cfRule>
    <cfRule type="containsText" dxfId="470" priority="58" operator="containsText" text="1">
      <formula>NOT(ISERROR(SEARCH("1",R50)))</formula>
    </cfRule>
    <cfRule type="containsText" dxfId="469" priority="59" operator="containsText" text="0">
      <formula>NOT(ISERROR(SEARCH("0",R50)))</formula>
    </cfRule>
  </conditionalFormatting>
  <conditionalFormatting sqref="N50">
    <cfRule type="containsText" dxfId="514" priority="50" operator="containsText" text="4">
      <formula>NOT(ISERROR(SEARCH("4",N50)))</formula>
    </cfRule>
    <cfRule type="containsText" dxfId="513" priority="51" operator="containsText" text="3">
      <formula>NOT(ISERROR(SEARCH("3",N50)))</formula>
    </cfRule>
    <cfRule type="containsText" dxfId="512" priority="52" operator="containsText" text="2">
      <formula>NOT(ISERROR(SEARCH("2",N50)))</formula>
    </cfRule>
    <cfRule type="containsText" dxfId="468" priority="53" operator="containsText" text="1">
      <formula>NOT(ISERROR(SEARCH("1",N50)))</formula>
    </cfRule>
    <cfRule type="containsText" dxfId="467" priority="54" operator="containsText" text="0">
      <formula>NOT(ISERROR(SEARCH("0",N50)))</formula>
    </cfRule>
  </conditionalFormatting>
  <conditionalFormatting sqref="R73">
    <cfRule type="containsText" dxfId="511" priority="30" operator="containsText" text="4">
      <formula>NOT(ISERROR(SEARCH("4",R73)))</formula>
    </cfRule>
    <cfRule type="containsText" dxfId="510" priority="31" operator="containsText" text="3">
      <formula>NOT(ISERROR(SEARCH("3",R73)))</formula>
    </cfRule>
    <cfRule type="containsText" dxfId="509" priority="32" operator="containsText" text="2">
      <formula>NOT(ISERROR(SEARCH("2",R73)))</formula>
    </cfRule>
    <cfRule type="containsText" dxfId="466" priority="33" operator="containsText" text="1">
      <formula>NOT(ISERROR(SEARCH("1",R73)))</formula>
    </cfRule>
    <cfRule type="containsText" dxfId="465" priority="34" operator="containsText" text="0">
      <formula>NOT(ISERROR(SEARCH("0",R73)))</formula>
    </cfRule>
    <cfRule type="containsText" dxfId="464" priority="40" operator="containsText" text="4">
      <formula>NOT(ISERROR(SEARCH("4",R73)))</formula>
    </cfRule>
    <cfRule type="containsText" dxfId="463" priority="41" operator="containsText" text="3">
      <formula>NOT(ISERROR(SEARCH("3",R73)))</formula>
    </cfRule>
    <cfRule type="containsText" dxfId="462" priority="42" operator="containsText" text="2">
      <formula>NOT(ISERROR(SEARCH("2",R73)))</formula>
    </cfRule>
    <cfRule type="containsText" dxfId="461" priority="43" operator="containsText" text="1">
      <formula>NOT(ISERROR(SEARCH("1",R73)))</formula>
    </cfRule>
    <cfRule type="containsText" dxfId="460" priority="44" operator="containsText" text="0">
      <formula>NOT(ISERROR(SEARCH("0",R73)))</formula>
    </cfRule>
  </conditionalFormatting>
  <conditionalFormatting sqref="N73">
    <cfRule type="containsText" dxfId="508" priority="35" operator="containsText" text="4">
      <formula>NOT(ISERROR(SEARCH("4",N73)))</formula>
    </cfRule>
    <cfRule type="containsText" dxfId="507" priority="36" operator="containsText" text="3">
      <formula>NOT(ISERROR(SEARCH("3",N73)))</formula>
    </cfRule>
    <cfRule type="containsText" dxfId="506" priority="37" operator="containsText" text="2">
      <formula>NOT(ISERROR(SEARCH("2",N73)))</formula>
    </cfRule>
    <cfRule type="containsText" dxfId="459" priority="38" operator="containsText" text="1">
      <formula>NOT(ISERROR(SEARCH("1",N73)))</formula>
    </cfRule>
    <cfRule type="containsText" dxfId="458" priority="39" operator="containsText" text="0">
      <formula>NOT(ISERROR(SEARCH("0",N73)))</formula>
    </cfRule>
  </conditionalFormatting>
  <conditionalFormatting sqref="R94">
    <cfRule type="containsText" dxfId="505" priority="15" operator="containsText" text="4">
      <formula>NOT(ISERROR(SEARCH("4",R94)))</formula>
    </cfRule>
    <cfRule type="containsText" dxfId="504" priority="16" operator="containsText" text="3">
      <formula>NOT(ISERROR(SEARCH("3",R94)))</formula>
    </cfRule>
    <cfRule type="containsText" dxfId="503" priority="17" operator="containsText" text="2">
      <formula>NOT(ISERROR(SEARCH("2",R94)))</formula>
    </cfRule>
    <cfRule type="containsText" dxfId="457" priority="18" operator="containsText" text="1">
      <formula>NOT(ISERROR(SEARCH("1",R94)))</formula>
    </cfRule>
    <cfRule type="containsText" dxfId="456" priority="19" operator="containsText" text="0">
      <formula>NOT(ISERROR(SEARCH("0",R94)))</formula>
    </cfRule>
    <cfRule type="containsText" dxfId="455" priority="25" operator="containsText" text="4">
      <formula>NOT(ISERROR(SEARCH("4",R94)))</formula>
    </cfRule>
    <cfRule type="containsText" dxfId="454" priority="26" operator="containsText" text="3">
      <formula>NOT(ISERROR(SEARCH("3",R94)))</formula>
    </cfRule>
    <cfRule type="containsText" dxfId="453" priority="27" operator="containsText" text="2">
      <formula>NOT(ISERROR(SEARCH("2",R94)))</formula>
    </cfRule>
    <cfRule type="containsText" dxfId="452" priority="28" operator="containsText" text="1">
      <formula>NOT(ISERROR(SEARCH("1",R94)))</formula>
    </cfRule>
    <cfRule type="containsText" dxfId="451" priority="29" operator="containsText" text="0">
      <formula>NOT(ISERROR(SEARCH("0",R94)))</formula>
    </cfRule>
  </conditionalFormatting>
  <conditionalFormatting sqref="N94">
    <cfRule type="containsText" dxfId="502" priority="20" operator="containsText" text="4">
      <formula>NOT(ISERROR(SEARCH("4",N94)))</formula>
    </cfRule>
    <cfRule type="containsText" dxfId="501" priority="21" operator="containsText" text="3">
      <formula>NOT(ISERROR(SEARCH("3",N94)))</formula>
    </cfRule>
    <cfRule type="containsText" dxfId="500" priority="22" operator="containsText" text="2">
      <formula>NOT(ISERROR(SEARCH("2",N94)))</formula>
    </cfRule>
    <cfRule type="containsText" dxfId="450" priority="23" operator="containsText" text="1">
      <formula>NOT(ISERROR(SEARCH("1",N94)))</formula>
    </cfRule>
    <cfRule type="containsText" dxfId="449" priority="24" operator="containsText" text="0">
      <formula>NOT(ISERROR(SEARCH("0",N94)))</formula>
    </cfRule>
  </conditionalFormatting>
  <conditionalFormatting sqref="L99">
    <cfRule type="cellIs" dxfId="499" priority="14" operator="equal">
      <formula>""""""</formula>
    </cfRule>
  </conditionalFormatting>
  <conditionalFormatting sqref="B27:D27 F27:H27 J27:L27 N27:P27 R27:T27 R51:T51 N51:P51 J51:L51 F51:H51 B51:D51 R74:T74 N74:P74 J74:L74 F74:H74 B74:D74 R95:T95 N95:P95 J95:L95 F95:H95 B95:D95">
    <cfRule type="containsText" dxfId="498" priority="9" operator="containsText" text="4">
      <formula>NOT(ISERROR(SEARCH("4",B27)))</formula>
    </cfRule>
    <cfRule type="containsText" dxfId="497" priority="10" operator="containsText" text="3">
      <formula>NOT(ISERROR(SEARCH("3",B27)))</formula>
    </cfRule>
    <cfRule type="containsText" dxfId="496" priority="11" operator="containsText" text="2">
      <formula>NOT(ISERROR(SEARCH("2",B27)))</formula>
    </cfRule>
    <cfRule type="containsText" dxfId="448" priority="12" operator="containsText" text="1">
      <formula>NOT(ISERROR(SEARCH("1",B27)))</formula>
    </cfRule>
    <cfRule type="containsText" dxfId="447" priority="13" operator="containsText" text="0">
      <formula>NOT(ISERROR(SEARCH("0",B27)))</formula>
    </cfRule>
  </conditionalFormatting>
  <conditionalFormatting sqref="B75 B95:D95 F95:H95 J95:L95 N95:P95 R95:T95">
    <cfRule type="containsText" dxfId="495" priority="3" operator="containsText" text="2">
      <formula>NOT(ISERROR(SEARCH("2",B75)))</formula>
    </cfRule>
    <cfRule type="containsText" dxfId="494" priority="4" operator="containsText" text="4">
      <formula>NOT(ISERROR(SEARCH("4",B75)))</formula>
    </cfRule>
    <cfRule type="containsText" dxfId="493" priority="5" operator="containsText" text="3">
      <formula>NOT(ISERROR(SEARCH("3",B75)))</formula>
    </cfRule>
    <cfRule type="containsText" dxfId="446" priority="6" operator="containsText" text="2">
      <formula>NOT(ISERROR(SEARCH("2",B75)))</formula>
    </cfRule>
    <cfRule type="containsText" dxfId="445" priority="7" operator="containsText" text="1">
      <formula>NOT(ISERROR(SEARCH("1",B75)))</formula>
    </cfRule>
    <cfRule type="containsText" dxfId="444" priority="8" operator="containsText" text="0">
      <formula>NOT(ISERROR(SEARCH("0",B75)))</formula>
    </cfRule>
  </conditionalFormatting>
  <conditionalFormatting sqref="N74:P74">
    <cfRule type="cellIs" dxfId="492" priority="1" operator="equal">
      <formula>ESTERREUR</formula>
    </cfRule>
    <cfRule type="containsText" dxfId="491" priority="2" operator="containsText" text="#DIV/0!">
      <formula>NOT(ISERROR(SEARCH("#DIV/0!",N74)))</formula>
    </cfRule>
  </conditionalFormatting>
  <hyperlinks>
    <hyperlink ref="A55:A57" location="'Demi fond'!A50" display="C1.1"/>
    <hyperlink ref="A58" location="'Demi Fond'!A15" display="C1.4"/>
    <hyperlink ref="A59:A61" location="'Demi fond'!A63" display="C2.1"/>
    <hyperlink ref="A62:A64" location="'Demi fond'!A75" display="C3.1"/>
    <hyperlink ref="A55" location="'Demi Fond'!A15" display="C1.1"/>
    <hyperlink ref="A56" location="'Demi Fond'!A15" display="C1.2"/>
    <hyperlink ref="A57" location="'Demi Fond'!A15" display="C1.3"/>
    <hyperlink ref="A59" location="'Demi Fond'!A33" display="C2.1"/>
    <hyperlink ref="A60" location="'Demi Fond'!A33" display="C2.2"/>
    <hyperlink ref="A61" location="'Demi Fond'!A33" display="C2.3"/>
    <hyperlink ref="A62" location="'Demi Fond'!A41" display="C3.1"/>
    <hyperlink ref="A63" location="'Demi Fond'!A41" display="C3.2"/>
    <hyperlink ref="A64" location="'Demi Fond'!A41" display="C3.3"/>
    <hyperlink ref="A78:A79" location="Triathlon!A51" display="C1.1"/>
    <hyperlink ref="A80" location="Triathlon!A28" display="C2.1"/>
    <hyperlink ref="A81:A82" location="Triathlon!A66" display="C3.1"/>
    <hyperlink ref="A83:A84" location="Triathlon!A74" display="C4.1"/>
    <hyperlink ref="A78" location="Triathlon!A17" display="C1.1"/>
    <hyperlink ref="A79" location="Triathlon!A17" display="C1.2"/>
    <hyperlink ref="A81" location="Triathlon!A35" display="C3.1"/>
    <hyperlink ref="A82" location="Triathlon!A35" display="C3.2"/>
    <hyperlink ref="A83" location="Triathlon!A43" display="C4.1"/>
    <hyperlink ref="A84" location="Triathlon!A43" display="C4.2"/>
    <hyperlink ref="A99:A100" location="Natation!A50" display="C1.1"/>
    <hyperlink ref="A101" location="Natation!A25" display="C2.1"/>
    <hyperlink ref="A102:A103" location="Natation!A64" display="C3.1"/>
    <hyperlink ref="A104" location="Natation!A39" display="C4.1"/>
    <hyperlink ref="A105:A106" location="Natation!A77" display="C5.1"/>
    <hyperlink ref="A99" location="Natation!A16" display="C1.1"/>
    <hyperlink ref="A100" location="Natation!A16" display="C1.2"/>
    <hyperlink ref="A102" location="Natation!A35" display="C3.1"/>
    <hyperlink ref="A103" location="Natation!A35" display="C3.2"/>
    <hyperlink ref="A105" location="Natation!A45" display="C5.1"/>
    <hyperlink ref="A106" location="Natation!A45" display="C5.2"/>
    <hyperlink ref="O5:P5" location="Fabienne!A66" display="DEMI FOND"/>
    <hyperlink ref="O6:P6" location="Fabienne!A86" display="TRIATHLON"/>
    <hyperlink ref="O7:P7" location="Fabienne!A108" display="NATATION"/>
    <hyperlink ref="B65" location="Fabienne!O3" display="activités"/>
    <hyperlink ref="B85" location="Fabienne!O3" display="activités"/>
    <hyperlink ref="B107" location="Fabienne!O3" display="activités"/>
  </hyperlinks>
  <pageMargins left="0.7" right="0.7" top="0.75" bottom="0.75" header="0.3" footer="0.3"/>
  <pageSetup paperSize="9" orientation="portrait" horizontalDpi="0" verticalDpi="0" r:id="rId1"/>
  <ignoredErrors>
    <ignoredError sqref="N27"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7"/>
  <sheetViews>
    <sheetView showZeros="0" tabSelected="1" topLeftCell="A43" zoomScale="80" zoomScaleNormal="80" workbookViewId="0">
      <selection activeCell="A58" sqref="A58"/>
    </sheetView>
  </sheetViews>
  <sheetFormatPr baseColWidth="10" defaultRowHeight="15" x14ac:dyDescent="0.25"/>
  <sheetData>
    <row r="2" spans="4:16" ht="18.75" x14ac:dyDescent="0.3">
      <c r="F2" s="76" t="s">
        <v>189</v>
      </c>
      <c r="G2" s="76"/>
      <c r="H2" s="76"/>
      <c r="I2" s="76"/>
      <c r="J2" s="13"/>
    </row>
    <row r="4" spans="4:16" x14ac:dyDescent="0.25">
      <c r="O4" s="77" t="s">
        <v>147</v>
      </c>
      <c r="P4" s="77"/>
    </row>
    <row r="5" spans="4:16" x14ac:dyDescent="0.25">
      <c r="D5" s="148" t="s">
        <v>114</v>
      </c>
      <c r="E5" s="149"/>
      <c r="F5" s="149"/>
      <c r="G5" s="149"/>
      <c r="H5" s="149"/>
      <c r="I5" s="149"/>
      <c r="J5" s="149"/>
      <c r="K5" s="224" t="s">
        <v>118</v>
      </c>
      <c r="L5" s="225"/>
      <c r="O5" s="203" t="s">
        <v>55</v>
      </c>
      <c r="P5" s="203"/>
    </row>
    <row r="6" spans="4:16" x14ac:dyDescent="0.25">
      <c r="D6" s="150" t="s">
        <v>115</v>
      </c>
      <c r="E6" s="151"/>
      <c r="F6" s="151"/>
      <c r="G6" s="151"/>
      <c r="H6" s="151"/>
      <c r="I6" s="151"/>
      <c r="J6" s="151"/>
      <c r="K6" s="226"/>
      <c r="L6" s="227"/>
      <c r="O6" s="203" t="s">
        <v>61</v>
      </c>
      <c r="P6" s="203"/>
    </row>
    <row r="7" spans="4:16" x14ac:dyDescent="0.25">
      <c r="D7" s="150"/>
      <c r="E7" s="151"/>
      <c r="F7" s="151"/>
      <c r="G7" s="151"/>
      <c r="H7" s="151"/>
      <c r="I7" s="151"/>
      <c r="J7" s="151"/>
      <c r="K7" s="226"/>
      <c r="L7" s="227"/>
      <c r="O7" s="203" t="s">
        <v>84</v>
      </c>
      <c r="P7" s="203"/>
    </row>
    <row r="8" spans="4:16" x14ac:dyDescent="0.25">
      <c r="D8" s="150" t="s">
        <v>116</v>
      </c>
      <c r="E8" s="151"/>
      <c r="F8" s="151"/>
      <c r="G8" s="151"/>
      <c r="H8" s="151"/>
      <c r="I8" s="151"/>
      <c r="J8" s="151"/>
      <c r="K8" s="226"/>
      <c r="L8" s="227"/>
      <c r="O8" s="204" t="s">
        <v>112</v>
      </c>
      <c r="P8" s="205"/>
    </row>
    <row r="9" spans="4:16" x14ac:dyDescent="0.25">
      <c r="D9" s="150"/>
      <c r="E9" s="151"/>
      <c r="F9" s="151"/>
      <c r="G9" s="151"/>
      <c r="H9" s="151"/>
      <c r="I9" s="151"/>
      <c r="J9" s="151"/>
      <c r="K9" s="226"/>
      <c r="L9" s="227"/>
      <c r="O9" s="206" t="s">
        <v>105</v>
      </c>
      <c r="P9" s="206"/>
    </row>
    <row r="10" spans="4:16" x14ac:dyDescent="0.25">
      <c r="D10" s="150" t="s">
        <v>193</v>
      </c>
      <c r="E10" s="151"/>
      <c r="F10" s="151"/>
      <c r="G10" s="151"/>
      <c r="H10" s="151"/>
      <c r="I10" s="151"/>
      <c r="J10" s="151"/>
      <c r="K10" s="228"/>
      <c r="L10" s="229"/>
      <c r="O10" s="177"/>
      <c r="P10" s="177"/>
    </row>
    <row r="11" spans="4:16" x14ac:dyDescent="0.25">
      <c r="D11" s="150"/>
      <c r="E11" s="151"/>
      <c r="F11" s="151"/>
      <c r="G11" s="151"/>
      <c r="H11" s="151"/>
      <c r="I11" s="151"/>
      <c r="J11" s="151"/>
      <c r="K11" s="151"/>
      <c r="L11" s="152"/>
      <c r="O11" s="177"/>
      <c r="P11" s="177"/>
    </row>
    <row r="12" spans="4:16" x14ac:dyDescent="0.25">
      <c r="D12" s="150"/>
      <c r="E12" s="151"/>
      <c r="F12" s="151"/>
      <c r="G12" s="151"/>
      <c r="H12" s="151"/>
      <c r="I12" s="151"/>
      <c r="J12" s="151"/>
      <c r="K12" s="151"/>
      <c r="L12" s="152"/>
      <c r="O12" s="177"/>
      <c r="P12" s="177"/>
    </row>
    <row r="13" spans="4:16" x14ac:dyDescent="0.25">
      <c r="D13" s="150"/>
      <c r="E13" s="151"/>
      <c r="F13" s="151"/>
      <c r="G13" s="151"/>
      <c r="H13" s="151"/>
      <c r="I13" s="151"/>
      <c r="J13" s="151"/>
      <c r="K13" s="151"/>
      <c r="L13" s="152"/>
      <c r="O13" s="177"/>
      <c r="P13" s="177"/>
    </row>
    <row r="14" spans="4:16" x14ac:dyDescent="0.25">
      <c r="D14" s="150"/>
      <c r="E14" s="151"/>
      <c r="F14" s="151"/>
      <c r="G14" s="151"/>
      <c r="H14" s="151"/>
      <c r="I14" s="151"/>
      <c r="J14" s="151"/>
      <c r="K14" s="151"/>
      <c r="L14" s="152"/>
      <c r="O14" s="177"/>
      <c r="P14" s="177"/>
    </row>
    <row r="15" spans="4:16" x14ac:dyDescent="0.25">
      <c r="D15" s="150"/>
      <c r="E15" s="151"/>
      <c r="F15" s="151"/>
      <c r="G15" s="151"/>
      <c r="H15" s="151"/>
      <c r="I15" s="151"/>
      <c r="J15" s="151"/>
      <c r="K15" s="151"/>
      <c r="L15" s="152"/>
    </row>
    <row r="16" spans="4:16" x14ac:dyDescent="0.25">
      <c r="D16" s="150" t="s">
        <v>117</v>
      </c>
      <c r="E16" s="151"/>
      <c r="F16" s="151"/>
      <c r="G16" s="151"/>
      <c r="H16" s="151"/>
      <c r="I16" s="151"/>
      <c r="J16" s="151"/>
      <c r="K16" s="151"/>
      <c r="L16" s="152"/>
    </row>
    <row r="17" spans="1:20" x14ac:dyDescent="0.25">
      <c r="D17" s="150"/>
      <c r="E17" s="151"/>
      <c r="F17" s="151"/>
      <c r="G17" s="151"/>
      <c r="H17" s="151"/>
      <c r="I17" s="151"/>
      <c r="J17" s="151"/>
      <c r="K17" s="151"/>
      <c r="L17" s="152"/>
    </row>
    <row r="18" spans="1:20" x14ac:dyDescent="0.25">
      <c r="D18" s="150"/>
      <c r="E18" s="151"/>
      <c r="F18" s="151"/>
      <c r="G18" s="151"/>
      <c r="H18" s="151"/>
      <c r="I18" s="151"/>
      <c r="J18" s="151"/>
      <c r="K18" s="151"/>
      <c r="L18" s="152"/>
    </row>
    <row r="19" spans="1:20" x14ac:dyDescent="0.25">
      <c r="D19" s="150"/>
      <c r="E19" s="151"/>
      <c r="F19" s="151"/>
      <c r="G19" s="151"/>
      <c r="H19" s="151"/>
      <c r="I19" s="151"/>
      <c r="J19" s="151"/>
      <c r="K19" s="151"/>
      <c r="L19" s="152"/>
    </row>
    <row r="20" spans="1:20" x14ac:dyDescent="0.25">
      <c r="D20" s="150"/>
      <c r="E20" s="151"/>
      <c r="F20" s="151"/>
      <c r="G20" s="151"/>
      <c r="H20" s="151"/>
      <c r="I20" s="151"/>
      <c r="J20" s="151"/>
      <c r="K20" s="151"/>
      <c r="L20" s="152"/>
    </row>
    <row r="21" spans="1:20" x14ac:dyDescent="0.25">
      <c r="D21" s="153"/>
      <c r="E21" s="154"/>
      <c r="F21" s="154"/>
      <c r="G21" s="154"/>
      <c r="H21" s="154"/>
      <c r="I21" s="154"/>
      <c r="J21" s="154"/>
      <c r="K21" s="154"/>
      <c r="L21" s="155"/>
    </row>
    <row r="23" spans="1:20" ht="21" x14ac:dyDescent="0.35">
      <c r="A23" s="119" t="s">
        <v>171</v>
      </c>
      <c r="D23" s="15"/>
      <c r="E23" s="91"/>
      <c r="F23" s="15"/>
      <c r="G23" s="15"/>
      <c r="H23" s="15"/>
      <c r="I23" s="15"/>
      <c r="J23" s="15"/>
      <c r="K23" s="15"/>
      <c r="L23" s="15"/>
    </row>
    <row r="24" spans="1:20" ht="15.75" x14ac:dyDescent="0.25">
      <c r="A24" s="95" t="s">
        <v>148</v>
      </c>
      <c r="B24" s="101" t="s">
        <v>151</v>
      </c>
      <c r="C24" s="102"/>
      <c r="D24" s="102"/>
      <c r="E24" s="97" t="s">
        <v>148</v>
      </c>
      <c r="F24" s="102" t="s">
        <v>155</v>
      </c>
      <c r="G24" s="102"/>
      <c r="H24" s="106"/>
      <c r="I24" s="98" t="s">
        <v>148</v>
      </c>
      <c r="J24" s="112" t="s">
        <v>160</v>
      </c>
      <c r="K24" s="102"/>
      <c r="L24" s="106"/>
      <c r="M24" s="95" t="s">
        <v>148</v>
      </c>
      <c r="N24" s="112" t="s">
        <v>4</v>
      </c>
      <c r="O24" s="102"/>
      <c r="P24" s="102"/>
      <c r="Q24" s="97" t="s">
        <v>148</v>
      </c>
      <c r="R24" s="102" t="s">
        <v>168</v>
      </c>
      <c r="S24" s="102"/>
      <c r="T24" s="106"/>
    </row>
    <row r="25" spans="1:20" ht="15.75" x14ac:dyDescent="0.25">
      <c r="A25" s="96" t="s">
        <v>149</v>
      </c>
      <c r="B25" s="103" t="s">
        <v>152</v>
      </c>
      <c r="C25" s="104"/>
      <c r="D25" s="104"/>
      <c r="E25" s="134" t="s">
        <v>153</v>
      </c>
      <c r="F25" s="107" t="s">
        <v>156</v>
      </c>
      <c r="G25" s="104"/>
      <c r="H25" s="108"/>
      <c r="I25" s="99" t="s">
        <v>158</v>
      </c>
      <c r="J25" s="113" t="s">
        <v>161</v>
      </c>
      <c r="K25" s="114"/>
      <c r="L25" s="115"/>
      <c r="M25" s="100" t="s">
        <v>162</v>
      </c>
      <c r="N25" s="103" t="s">
        <v>165</v>
      </c>
      <c r="O25" s="104"/>
      <c r="P25" s="104"/>
      <c r="Q25" s="134" t="s">
        <v>166</v>
      </c>
      <c r="R25" s="107" t="s">
        <v>169</v>
      </c>
      <c r="S25" s="104"/>
      <c r="T25" s="108"/>
    </row>
    <row r="26" spans="1:20" x14ac:dyDescent="0.25">
      <c r="A26" s="211" t="s">
        <v>150</v>
      </c>
      <c r="B26" s="105"/>
      <c r="C26" s="105"/>
      <c r="D26" s="105"/>
      <c r="E26" s="211" t="s">
        <v>154</v>
      </c>
      <c r="F26" s="109" t="s">
        <v>157</v>
      </c>
      <c r="G26" s="110"/>
      <c r="H26" s="111"/>
      <c r="I26" s="211" t="s">
        <v>159</v>
      </c>
      <c r="J26" s="116"/>
      <c r="K26" s="117"/>
      <c r="L26" s="118"/>
      <c r="M26" s="211" t="s">
        <v>163</v>
      </c>
      <c r="N26" s="116"/>
      <c r="O26" s="117"/>
      <c r="P26" s="117"/>
      <c r="Q26" s="211" t="s">
        <v>167</v>
      </c>
      <c r="R26" s="117"/>
      <c r="S26" s="117"/>
      <c r="T26" s="118"/>
    </row>
    <row r="27" spans="1:20" x14ac:dyDescent="0.25">
      <c r="A27" s="212"/>
      <c r="B27" s="214">
        <f>MAX(B51,B74,B95)</f>
        <v>2</v>
      </c>
      <c r="C27" s="214"/>
      <c r="D27" s="214"/>
      <c r="E27" s="212"/>
      <c r="F27" s="214">
        <f>MAX(F51,F74,F95)</f>
        <v>3</v>
      </c>
      <c r="G27" s="214"/>
      <c r="H27" s="215"/>
      <c r="I27" s="212"/>
      <c r="J27" s="216">
        <f>MAX(R51,R74,R95)</f>
        <v>2</v>
      </c>
      <c r="K27" s="214"/>
      <c r="L27" s="215"/>
      <c r="M27" s="212"/>
      <c r="N27" s="216">
        <f>MAX(N51,N74,N95)</f>
        <v>3</v>
      </c>
      <c r="O27" s="214"/>
      <c r="P27" s="214"/>
      <c r="Q27" s="211"/>
      <c r="R27" s="214">
        <f>MAX(J51,J74,J95)</f>
        <v>2</v>
      </c>
      <c r="S27" s="214"/>
      <c r="T27" s="215"/>
    </row>
    <row r="28" spans="1:20" x14ac:dyDescent="0.25">
      <c r="A28" s="15"/>
      <c r="B28" s="15"/>
      <c r="C28" s="15"/>
      <c r="D28" s="15"/>
      <c r="E28" s="15"/>
    </row>
    <row r="29" spans="1:20" ht="15.75" x14ac:dyDescent="0.25">
      <c r="A29" s="78">
        <v>0</v>
      </c>
      <c r="B29" t="s">
        <v>18</v>
      </c>
      <c r="E29" s="15"/>
    </row>
    <row r="30" spans="1:20" ht="15.75" x14ac:dyDescent="0.25">
      <c r="A30" s="78">
        <v>1</v>
      </c>
      <c r="B30" t="s">
        <v>17</v>
      </c>
    </row>
    <row r="31" spans="1:20" ht="15.75" x14ac:dyDescent="0.25">
      <c r="A31" s="78">
        <v>2</v>
      </c>
      <c r="B31" t="s">
        <v>16</v>
      </c>
    </row>
    <row r="32" spans="1:20" ht="15.75" x14ac:dyDescent="0.25">
      <c r="A32" s="78">
        <v>3</v>
      </c>
      <c r="B32" t="s">
        <v>15</v>
      </c>
    </row>
    <row r="33" spans="1:20" ht="15.75" x14ac:dyDescent="0.25">
      <c r="A33" s="78">
        <v>4</v>
      </c>
      <c r="B33" t="s">
        <v>14</v>
      </c>
    </row>
    <row r="46" spans="1:20" ht="26.25" x14ac:dyDescent="0.4">
      <c r="A46" s="79" t="s">
        <v>140</v>
      </c>
    </row>
    <row r="48" spans="1:20" x14ac:dyDescent="0.25">
      <c r="A48" s="34"/>
      <c r="B48" s="44" t="s">
        <v>42</v>
      </c>
      <c r="C48" s="45"/>
      <c r="D48" s="45"/>
      <c r="E48" s="68"/>
      <c r="F48" s="45" t="s">
        <v>46</v>
      </c>
      <c r="G48" s="45"/>
      <c r="H48" s="46"/>
      <c r="I48" s="57"/>
      <c r="J48" s="31" t="s">
        <v>48</v>
      </c>
      <c r="K48" s="29"/>
      <c r="L48" s="30"/>
      <c r="M48" s="34"/>
      <c r="N48" s="31" t="s">
        <v>50</v>
      </c>
      <c r="O48" s="29"/>
      <c r="P48" s="29"/>
      <c r="Q48" s="68"/>
      <c r="R48" s="29" t="s">
        <v>52</v>
      </c>
      <c r="S48" s="29"/>
      <c r="T48" s="30"/>
    </row>
    <row r="49" spans="1:20" ht="15.75" x14ac:dyDescent="0.25">
      <c r="A49" s="40" t="s">
        <v>25</v>
      </c>
      <c r="B49" s="47" t="s">
        <v>44</v>
      </c>
      <c r="C49" s="43"/>
      <c r="D49" s="43"/>
      <c r="E49" s="133" t="s">
        <v>23</v>
      </c>
      <c r="F49" s="42" t="s">
        <v>47</v>
      </c>
      <c r="G49" s="43"/>
      <c r="H49" s="48"/>
      <c r="I49" s="54" t="s">
        <v>26</v>
      </c>
      <c r="J49" s="58" t="s">
        <v>49</v>
      </c>
      <c r="K49" s="56"/>
      <c r="L49" s="59"/>
      <c r="M49" s="35" t="s">
        <v>27</v>
      </c>
      <c r="N49" s="63" t="s">
        <v>51</v>
      </c>
      <c r="O49" s="36"/>
      <c r="P49" s="36"/>
      <c r="Q49" s="133" t="s">
        <v>24</v>
      </c>
      <c r="R49" s="39" t="s">
        <v>53</v>
      </c>
      <c r="S49" s="36"/>
      <c r="T49" s="49"/>
    </row>
    <row r="50" spans="1:20" x14ac:dyDescent="0.25">
      <c r="A50" s="207" t="s">
        <v>56</v>
      </c>
      <c r="B50" s="50" t="s">
        <v>43</v>
      </c>
      <c r="C50" s="51"/>
      <c r="D50" s="51"/>
      <c r="E50" s="207" t="s">
        <v>57</v>
      </c>
      <c r="F50" s="67" t="s">
        <v>45</v>
      </c>
      <c r="G50" s="52"/>
      <c r="H50" s="52"/>
      <c r="I50" s="207" t="s">
        <v>58</v>
      </c>
      <c r="J50" s="61"/>
      <c r="K50" s="61"/>
      <c r="L50" s="61"/>
      <c r="M50" s="207" t="s">
        <v>59</v>
      </c>
      <c r="N50" s="61"/>
      <c r="O50" s="61"/>
      <c r="P50" s="61"/>
      <c r="Q50" s="207" t="s">
        <v>60</v>
      </c>
      <c r="R50" s="61"/>
      <c r="S50" s="61"/>
      <c r="T50" s="62"/>
    </row>
    <row r="51" spans="1:20" x14ac:dyDescent="0.25">
      <c r="A51" s="208"/>
      <c r="B51" s="216">
        <f>IF(ISERROR(ROUND(SUMPRODUCT((L55:L61&lt;&gt;0)*L55:L61)/SUMPRODUCT((L55:L61&lt;&gt;0)*1),0)),"",ROUND(SUMPRODUCT((L55:L61&lt;&gt;0)*L55:L61)/SUMPRODUCT((L55:L61&lt;&gt;0)*1),0))</f>
        <v>2</v>
      </c>
      <c r="C51" s="214"/>
      <c r="D51" s="214"/>
      <c r="E51" s="208"/>
      <c r="F51" s="216">
        <f>IF(ISERROR(ROUND(SUMPRODUCT((L59:L64&lt;&gt;0)*L59:L64)/SUMPRODUCT((L59:L64&lt;&gt;0)*1),0)),"",ROUND(SUMPRODUCT((L59:L64&lt;&gt;0)*L59:L64)/SUMPRODUCT((L59:L64&lt;&gt;0)*1),0))</f>
        <v>3</v>
      </c>
      <c r="G51" s="214"/>
      <c r="H51" s="214"/>
      <c r="I51" s="208"/>
      <c r="J51" s="216">
        <f>IF(ISERROR(ROUND(SUMPRODUCT((L55:L61&lt;&gt;0)*L55:L61)/SUMPRODUCT((L55:L61&lt;&gt;0)*1),0)),"",ROUND(SUMPRODUCT((L55:L61&lt;&gt;0)*L55:L61)/SUMPRODUCT((L55:L61&lt;&gt;0)*1),0))</f>
        <v>2</v>
      </c>
      <c r="K51" s="214"/>
      <c r="L51" s="214"/>
      <c r="M51" s="208"/>
      <c r="N51" s="216">
        <f>IF(ISERROR(ROUND(SUMPRODUCT((L62:L64&lt;&gt;0)*L62:L64)/SUMPRODUCT((L62:L64&lt;&gt;0)*1),0)),"",ROUND(SUMPRODUCT((L62:L64&lt;&gt;0)*L62:L64)/SUMPRODUCT((L62:L64&lt;&gt;0)*1),0))</f>
        <v>3</v>
      </c>
      <c r="O51" s="214"/>
      <c r="P51" s="215"/>
      <c r="Q51" s="208"/>
      <c r="R51" s="216">
        <f>IF(ISERROR(ROUND(SUMPRODUCT((L55:L61&lt;&gt;0)*L55:L61)/SUMPRODUCT((L55:L61&lt;&gt;0)*1),0)),"",ROUND(SUMPRODUCT((L55:L61&lt;&gt;0)*L55:L61)/SUMPRODUCT((L55:L61&lt;&gt;0)*1),0))</f>
        <v>2</v>
      </c>
      <c r="S51" s="214"/>
      <c r="T51" s="215"/>
    </row>
    <row r="53" spans="1:20" ht="26.25" x14ac:dyDescent="0.4">
      <c r="B53" s="79"/>
      <c r="C53" s="79"/>
      <c r="D53" s="80"/>
      <c r="E53" s="22"/>
      <c r="F53" s="22"/>
      <c r="G53" s="22"/>
      <c r="H53" s="22"/>
      <c r="I53" s="22"/>
      <c r="J53" s="22"/>
      <c r="K53" s="22"/>
      <c r="L53" s="22"/>
    </row>
    <row r="54" spans="1:20" x14ac:dyDescent="0.25">
      <c r="A54" s="81"/>
      <c r="B54" s="81" t="s">
        <v>119</v>
      </c>
      <c r="C54" s="81" t="s">
        <v>120</v>
      </c>
      <c r="D54" s="82" t="s">
        <v>121</v>
      </c>
      <c r="E54" s="81" t="s">
        <v>122</v>
      </c>
      <c r="F54" s="81" t="s">
        <v>123</v>
      </c>
      <c r="G54" s="81" t="s">
        <v>124</v>
      </c>
      <c r="H54" s="81" t="s">
        <v>125</v>
      </c>
      <c r="I54" s="81" t="s">
        <v>126</v>
      </c>
      <c r="J54" s="81" t="s">
        <v>127</v>
      </c>
      <c r="K54" s="81" t="s">
        <v>128</v>
      </c>
      <c r="L54" s="81" t="s">
        <v>129</v>
      </c>
    </row>
    <row r="55" spans="1:20" x14ac:dyDescent="0.25">
      <c r="A55" s="178" t="s">
        <v>130</v>
      </c>
      <c r="B55" s="81">
        <v>0</v>
      </c>
      <c r="C55" s="81">
        <v>3</v>
      </c>
      <c r="D55" s="81">
        <v>4</v>
      </c>
      <c r="E55" s="81"/>
      <c r="F55" s="81"/>
      <c r="G55" s="81"/>
      <c r="H55" s="81"/>
      <c r="I55" s="81"/>
      <c r="J55" s="81"/>
      <c r="K55" s="81"/>
      <c r="L55" s="84">
        <f>MAX(B55:K55)</f>
        <v>4</v>
      </c>
    </row>
    <row r="56" spans="1:20" x14ac:dyDescent="0.25">
      <c r="A56" s="178" t="s">
        <v>131</v>
      </c>
      <c r="B56" s="81">
        <v>0</v>
      </c>
      <c r="C56" s="81">
        <v>1</v>
      </c>
      <c r="D56" s="81">
        <v>2</v>
      </c>
      <c r="E56" s="81">
        <v>2</v>
      </c>
      <c r="F56" s="81">
        <v>1</v>
      </c>
      <c r="G56" s="81">
        <v>1</v>
      </c>
      <c r="H56" s="81"/>
      <c r="I56" s="81"/>
      <c r="J56" s="81"/>
      <c r="K56" s="81"/>
      <c r="L56" s="84">
        <f>MAX(B56:K56)</f>
        <v>2</v>
      </c>
    </row>
    <row r="57" spans="1:20" x14ac:dyDescent="0.25">
      <c r="A57" s="178" t="s">
        <v>132</v>
      </c>
      <c r="B57" s="81">
        <v>0</v>
      </c>
      <c r="C57" s="81">
        <v>1</v>
      </c>
      <c r="D57" s="81"/>
      <c r="E57" s="81"/>
      <c r="F57" s="81"/>
      <c r="G57" s="81">
        <v>2</v>
      </c>
      <c r="H57" s="81"/>
      <c r="I57" s="81"/>
      <c r="J57" s="81"/>
      <c r="K57" s="81"/>
      <c r="L57" s="84">
        <f>MAX(B57:K57)</f>
        <v>2</v>
      </c>
    </row>
    <row r="58" spans="1:20" x14ac:dyDescent="0.25">
      <c r="A58" s="178" t="s">
        <v>133</v>
      </c>
      <c r="B58" s="81"/>
      <c r="C58" s="81">
        <v>1</v>
      </c>
      <c r="D58" s="81">
        <v>2</v>
      </c>
      <c r="E58" s="81"/>
      <c r="F58" s="81"/>
      <c r="G58" s="81">
        <v>2</v>
      </c>
      <c r="H58" s="81"/>
      <c r="I58" s="81"/>
      <c r="J58" s="81"/>
      <c r="K58" s="81"/>
      <c r="L58" s="84">
        <f>MAX(B58:K58)</f>
        <v>2</v>
      </c>
    </row>
    <row r="59" spans="1:20" x14ac:dyDescent="0.25">
      <c r="A59" s="178" t="s">
        <v>134</v>
      </c>
      <c r="B59" s="81"/>
      <c r="C59" s="81">
        <v>2</v>
      </c>
      <c r="D59" s="81">
        <v>4</v>
      </c>
      <c r="E59" s="81"/>
      <c r="F59" s="81"/>
      <c r="G59" s="81"/>
      <c r="H59" s="81"/>
      <c r="I59" s="81"/>
      <c r="J59" s="81"/>
      <c r="K59" s="81"/>
      <c r="L59" s="84">
        <f t="shared" ref="L59:L64" si="0">MAX(B59:K59)</f>
        <v>4</v>
      </c>
    </row>
    <row r="60" spans="1:20" x14ac:dyDescent="0.25">
      <c r="A60" s="178" t="s">
        <v>135</v>
      </c>
      <c r="B60" s="81"/>
      <c r="C60" s="81">
        <v>1</v>
      </c>
      <c r="D60" s="81"/>
      <c r="E60" s="81"/>
      <c r="F60" s="81"/>
      <c r="G60" s="81"/>
      <c r="H60" s="81"/>
      <c r="I60" s="81"/>
      <c r="J60" s="81"/>
      <c r="K60" s="81"/>
      <c r="L60" s="84">
        <f t="shared" si="0"/>
        <v>1</v>
      </c>
    </row>
    <row r="61" spans="1:20" x14ac:dyDescent="0.25">
      <c r="A61" s="178" t="s">
        <v>136</v>
      </c>
      <c r="B61" s="81"/>
      <c r="C61" s="81">
        <v>1</v>
      </c>
      <c r="D61" s="81"/>
      <c r="E61" s="81"/>
      <c r="F61" s="81"/>
      <c r="G61" s="81"/>
      <c r="H61" s="81"/>
      <c r="I61" s="81"/>
      <c r="J61" s="81"/>
      <c r="K61" s="81"/>
      <c r="L61" s="84">
        <f t="shared" si="0"/>
        <v>1</v>
      </c>
    </row>
    <row r="62" spans="1:20" x14ac:dyDescent="0.25">
      <c r="A62" s="178" t="s">
        <v>137</v>
      </c>
      <c r="B62" s="81"/>
      <c r="C62" s="81"/>
      <c r="D62" s="81">
        <v>0</v>
      </c>
      <c r="E62" s="81">
        <v>0</v>
      </c>
      <c r="F62" s="81"/>
      <c r="G62" s="81">
        <v>1</v>
      </c>
      <c r="H62" s="81"/>
      <c r="I62" s="81"/>
      <c r="J62" s="81"/>
      <c r="K62" s="81"/>
      <c r="L62" s="84">
        <f t="shared" si="0"/>
        <v>1</v>
      </c>
    </row>
    <row r="63" spans="1:20" x14ac:dyDescent="0.25">
      <c r="A63" s="179" t="s">
        <v>138</v>
      </c>
      <c r="B63" s="81"/>
      <c r="C63" s="81"/>
      <c r="D63" s="81"/>
      <c r="E63" s="81"/>
      <c r="F63" s="81">
        <v>1</v>
      </c>
      <c r="G63" s="81">
        <v>4</v>
      </c>
      <c r="H63" s="81">
        <v>1</v>
      </c>
      <c r="I63" s="81"/>
      <c r="J63" s="81">
        <v>4</v>
      </c>
      <c r="K63" s="81"/>
      <c r="L63" s="84">
        <f t="shared" si="0"/>
        <v>4</v>
      </c>
    </row>
    <row r="64" spans="1:20" x14ac:dyDescent="0.25">
      <c r="A64" s="179" t="s">
        <v>139</v>
      </c>
      <c r="B64" s="81"/>
      <c r="C64" s="81"/>
      <c r="D64" s="81"/>
      <c r="E64" s="81"/>
      <c r="F64" s="81"/>
      <c r="G64" s="81">
        <v>4</v>
      </c>
      <c r="H64" s="81">
        <v>1</v>
      </c>
      <c r="I64" s="81">
        <v>1</v>
      </c>
      <c r="J64" s="81"/>
      <c r="K64" s="81"/>
      <c r="L64" s="84">
        <f t="shared" si="0"/>
        <v>4</v>
      </c>
    </row>
    <row r="65" spans="1:20" x14ac:dyDescent="0.25">
      <c r="A65" s="177"/>
      <c r="B65" s="180" t="s">
        <v>170</v>
      </c>
    </row>
    <row r="69" spans="1:20" ht="26.25" x14ac:dyDescent="0.4">
      <c r="A69" s="86" t="s">
        <v>143</v>
      </c>
    </row>
    <row r="71" spans="1:20" x14ac:dyDescent="0.25">
      <c r="A71" s="34"/>
      <c r="B71" s="44" t="s">
        <v>42</v>
      </c>
      <c r="C71" s="45"/>
      <c r="D71" s="45"/>
      <c r="E71" s="68"/>
      <c r="F71" s="45" t="s">
        <v>46</v>
      </c>
      <c r="G71" s="45"/>
      <c r="H71" s="46"/>
      <c r="I71" s="57"/>
      <c r="J71" s="31" t="s">
        <v>48</v>
      </c>
      <c r="K71" s="29"/>
      <c r="L71" s="30"/>
      <c r="M71" s="34"/>
      <c r="N71" s="31" t="s">
        <v>50</v>
      </c>
      <c r="O71" s="29"/>
      <c r="P71" s="29"/>
      <c r="Q71" s="68"/>
      <c r="R71" s="29" t="s">
        <v>52</v>
      </c>
      <c r="S71" s="29"/>
      <c r="T71" s="30"/>
    </row>
    <row r="72" spans="1:20" ht="15.75" x14ac:dyDescent="0.25">
      <c r="A72" s="40" t="s">
        <v>25</v>
      </c>
      <c r="B72" s="47" t="s">
        <v>44</v>
      </c>
      <c r="C72" s="43"/>
      <c r="D72" s="43"/>
      <c r="E72" s="133" t="s">
        <v>23</v>
      </c>
      <c r="F72" s="42" t="s">
        <v>47</v>
      </c>
      <c r="G72" s="43"/>
      <c r="H72" s="48"/>
      <c r="I72" s="54" t="s">
        <v>26</v>
      </c>
      <c r="J72" s="58" t="s">
        <v>49</v>
      </c>
      <c r="K72" s="56"/>
      <c r="L72" s="59"/>
      <c r="M72" s="35" t="s">
        <v>27</v>
      </c>
      <c r="N72" s="63" t="s">
        <v>51</v>
      </c>
      <c r="O72" s="36"/>
      <c r="P72" s="36"/>
      <c r="Q72" s="133" t="s">
        <v>24</v>
      </c>
      <c r="R72" s="39" t="s">
        <v>53</v>
      </c>
      <c r="S72" s="36"/>
      <c r="T72" s="49"/>
    </row>
    <row r="73" spans="1:20" x14ac:dyDescent="0.25">
      <c r="A73" s="207" t="s">
        <v>56</v>
      </c>
      <c r="B73" s="50" t="s">
        <v>43</v>
      </c>
      <c r="C73" s="51"/>
      <c r="D73" s="51"/>
      <c r="E73" s="207" t="s">
        <v>57</v>
      </c>
      <c r="F73" s="67" t="s">
        <v>45</v>
      </c>
      <c r="G73" s="52"/>
      <c r="H73" s="52"/>
      <c r="I73" s="207" t="s">
        <v>58</v>
      </c>
      <c r="J73" s="61"/>
      <c r="K73" s="61"/>
      <c r="L73" s="61"/>
      <c r="M73" s="207" t="s">
        <v>59</v>
      </c>
      <c r="N73" s="61"/>
      <c r="O73" s="61"/>
      <c r="P73" s="61"/>
      <c r="Q73" s="207" t="s">
        <v>60</v>
      </c>
      <c r="R73" s="61"/>
      <c r="S73" s="61"/>
      <c r="T73" s="62"/>
    </row>
    <row r="74" spans="1:20" x14ac:dyDescent="0.25">
      <c r="A74" s="208"/>
      <c r="B74" s="216">
        <f>IF(ISERROR(ROUND(SUM(L78,L79,L81,L82,L83,L84)/(COUNTIF(L78,"&gt;"&amp;0)+COUNTIF(L79,"&gt;"&amp;0)+COUNTIF(L81,"&gt;"&amp;0)+COUNTIF(L82,"&gt;"&amp;0)+COUNTIF(L83,"&gt;"&amp;0)+COUNTIF(L84,"&gt;"&amp;0)),0)),"",ROUND(SUM(L78,L79,L81,L82,L83,L84)/(COUNTIF(L78,"&gt;"&amp;0)+COUNTIF(L79,"&gt;"&amp;0)+COUNTIF(L81,"&gt;"&amp;0)+COUNTIF(L82,"&gt;"&amp;0)+COUNTIF(L83,"&gt;"&amp;0)+COUNTIF(L84,"&gt;"&amp;0)),0))</f>
        <v>2</v>
      </c>
      <c r="C74" s="214"/>
      <c r="D74" s="214"/>
      <c r="E74" s="208"/>
      <c r="F74" s="216">
        <f>IF(ISERROR(ROUND(SUMPRODUCT((L80:L82&lt;&gt;0)*L80:L82)/SUMPRODUCT((L80:L82&lt;&gt;0)*1),0)),"",ROUND(SUMPRODUCT((L80:L82&lt;&gt;0)*L80:L82)/SUMPRODUCT((L80:L82&lt;&gt;0)*1),0))</f>
        <v>2</v>
      </c>
      <c r="G74" s="214"/>
      <c r="H74" s="214"/>
      <c r="I74" s="208"/>
      <c r="J74" s="216">
        <f>IF(ISERROR(ROUND(SUMPRODUCT((L78:L82&lt;&gt;0)*L78:L82)/SUMPRODUCT((L78:L82&lt;&gt;0)*1),0)),"",ROUND(SUMPRODUCT((L78:L82&lt;&gt;0)*L78:L82)/SUMPRODUCT((L78:L82&lt;&gt;0)*1),0))</f>
        <v>2</v>
      </c>
      <c r="K74" s="214"/>
      <c r="L74" s="214"/>
      <c r="M74" s="208"/>
      <c r="N74" s="216">
        <f>IF(ISERROR(ROUND(SUMPRODUCT((L83:L84&lt;&gt;0)*L83:L84)/SUMPRODUCT((L83:L84&lt;&gt;0)*1),0)),"",ROUND(SUMPRODUCT((L83:L84&lt;&gt;0)*L83:L84)/SUMPRODUCT((L83:L84&lt;&gt;0)*1),0))</f>
        <v>2</v>
      </c>
      <c r="O74" s="214"/>
      <c r="P74" s="215"/>
      <c r="Q74" s="208"/>
      <c r="R74" s="216">
        <f>IF(ISERROR(ROUND(SUMPRODUCT((L83:L84&lt;&gt;0)*L83:L84)/SUMPRODUCT((L83:L84&lt;&gt;0)*1),0)),"",ROUND(SUMPRODUCT((L83:L84&lt;&gt;0)*L83:L84)/SUMPRODUCT((L83:L84&lt;&gt;0)*1),0))</f>
        <v>2</v>
      </c>
      <c r="S74" s="214"/>
      <c r="T74" s="215"/>
    </row>
    <row r="76" spans="1:20" ht="26.25" x14ac:dyDescent="0.4">
      <c r="B76" s="86"/>
      <c r="C76" s="86"/>
      <c r="D76" s="87"/>
    </row>
    <row r="77" spans="1:20" x14ac:dyDescent="0.25">
      <c r="A77" s="77"/>
      <c r="B77" s="77" t="s">
        <v>119</v>
      </c>
      <c r="C77" s="77" t="s">
        <v>120</v>
      </c>
      <c r="D77" s="88" t="s">
        <v>121</v>
      </c>
      <c r="E77" s="77" t="s">
        <v>122</v>
      </c>
      <c r="F77" s="77" t="s">
        <v>123</v>
      </c>
      <c r="G77" s="77" t="s">
        <v>124</v>
      </c>
      <c r="H77" s="77" t="s">
        <v>125</v>
      </c>
      <c r="I77" s="77" t="s">
        <v>126</v>
      </c>
      <c r="J77" s="77" t="s">
        <v>127</v>
      </c>
      <c r="K77" s="77" t="s">
        <v>128</v>
      </c>
      <c r="L77" s="89" t="s">
        <v>129</v>
      </c>
    </row>
    <row r="78" spans="1:20" x14ac:dyDescent="0.25">
      <c r="A78" s="178" t="s">
        <v>130</v>
      </c>
      <c r="B78" s="81"/>
      <c r="C78" s="81"/>
      <c r="D78" s="81"/>
      <c r="E78" s="81"/>
      <c r="F78" s="81"/>
      <c r="G78" s="81">
        <v>1</v>
      </c>
      <c r="H78" s="81"/>
      <c r="I78" s="81"/>
      <c r="J78" s="81"/>
      <c r="K78" s="156"/>
      <c r="L78" s="77">
        <f t="shared" ref="L78:L84" si="1">MAX(B78:K78)</f>
        <v>1</v>
      </c>
    </row>
    <row r="79" spans="1:20" x14ac:dyDescent="0.25">
      <c r="A79" s="178" t="s">
        <v>131</v>
      </c>
      <c r="B79" s="81"/>
      <c r="C79" s="81"/>
      <c r="D79" s="81"/>
      <c r="E79" s="81"/>
      <c r="F79" s="81"/>
      <c r="G79" s="81"/>
      <c r="H79" s="81"/>
      <c r="I79" s="81"/>
      <c r="J79" s="81">
        <v>2</v>
      </c>
      <c r="K79" s="81"/>
      <c r="L79" s="77">
        <f t="shared" si="1"/>
        <v>2</v>
      </c>
    </row>
    <row r="80" spans="1:20" x14ac:dyDescent="0.25">
      <c r="A80" s="178" t="s">
        <v>134</v>
      </c>
      <c r="B80" s="81"/>
      <c r="C80" s="81"/>
      <c r="D80" s="81"/>
      <c r="E80" s="81"/>
      <c r="F80" s="81"/>
      <c r="G80" s="81"/>
      <c r="H80" s="81"/>
      <c r="I80" s="81"/>
      <c r="J80" s="81"/>
      <c r="K80" s="81"/>
      <c r="L80" s="77">
        <f t="shared" si="1"/>
        <v>0</v>
      </c>
    </row>
    <row r="81" spans="1:20" x14ac:dyDescent="0.25">
      <c r="A81" s="178" t="s">
        <v>137</v>
      </c>
      <c r="B81" s="81"/>
      <c r="C81" s="81"/>
      <c r="D81" s="81"/>
      <c r="E81" s="81"/>
      <c r="F81" s="81"/>
      <c r="G81" s="81">
        <v>2</v>
      </c>
      <c r="H81" s="81"/>
      <c r="I81" s="81"/>
      <c r="J81" s="81"/>
      <c r="K81" s="81"/>
      <c r="L81" s="77">
        <f t="shared" si="1"/>
        <v>2</v>
      </c>
    </row>
    <row r="82" spans="1:20" x14ac:dyDescent="0.25">
      <c r="A82" s="178" t="s">
        <v>138</v>
      </c>
      <c r="B82" s="81"/>
      <c r="C82" s="81"/>
      <c r="D82" s="81"/>
      <c r="E82" s="81"/>
      <c r="F82" s="81"/>
      <c r="G82" s="81">
        <v>1</v>
      </c>
      <c r="H82" s="81"/>
      <c r="I82" s="81"/>
      <c r="J82" s="81"/>
      <c r="K82" s="81"/>
      <c r="L82" s="77">
        <f t="shared" si="1"/>
        <v>1</v>
      </c>
    </row>
    <row r="83" spans="1:20" x14ac:dyDescent="0.25">
      <c r="A83" s="178" t="s">
        <v>141</v>
      </c>
      <c r="B83" s="81"/>
      <c r="C83" s="81"/>
      <c r="D83" s="81"/>
      <c r="E83" s="81"/>
      <c r="F83" s="81"/>
      <c r="G83" s="81">
        <v>3</v>
      </c>
      <c r="H83" s="81"/>
      <c r="I83" s="81"/>
      <c r="J83" s="81"/>
      <c r="K83" s="81"/>
      <c r="L83" s="77">
        <f t="shared" si="1"/>
        <v>3</v>
      </c>
    </row>
    <row r="84" spans="1:20" x14ac:dyDescent="0.25">
      <c r="A84" s="178" t="s">
        <v>142</v>
      </c>
      <c r="B84" s="81"/>
      <c r="C84" s="81"/>
      <c r="D84" s="81"/>
      <c r="E84" s="81"/>
      <c r="F84" s="81"/>
      <c r="G84" s="81">
        <v>1</v>
      </c>
      <c r="H84" s="81"/>
      <c r="I84" s="81"/>
      <c r="J84" s="81"/>
      <c r="K84" s="81"/>
      <c r="L84" s="77">
        <f t="shared" si="1"/>
        <v>1</v>
      </c>
    </row>
    <row r="85" spans="1:20" x14ac:dyDescent="0.25">
      <c r="A85" s="177"/>
      <c r="B85" s="180" t="s">
        <v>170</v>
      </c>
    </row>
    <row r="90" spans="1:20" ht="26.25" x14ac:dyDescent="0.4">
      <c r="A90" s="86" t="s">
        <v>146</v>
      </c>
    </row>
    <row r="92" spans="1:20" x14ac:dyDescent="0.25">
      <c r="A92" s="34"/>
      <c r="B92" s="44" t="s">
        <v>42</v>
      </c>
      <c r="C92" s="45"/>
      <c r="D92" s="45"/>
      <c r="E92" s="68"/>
      <c r="F92" s="45" t="s">
        <v>46</v>
      </c>
      <c r="G92" s="45"/>
      <c r="H92" s="46"/>
      <c r="I92" s="57"/>
      <c r="J92" s="31" t="s">
        <v>48</v>
      </c>
      <c r="K92" s="29"/>
      <c r="L92" s="30"/>
      <c r="M92" s="34"/>
      <c r="N92" s="31" t="s">
        <v>50</v>
      </c>
      <c r="O92" s="29"/>
      <c r="P92" s="29"/>
      <c r="Q92" s="68"/>
      <c r="R92" s="29" t="s">
        <v>52</v>
      </c>
      <c r="S92" s="29"/>
      <c r="T92" s="30"/>
    </row>
    <row r="93" spans="1:20" ht="15.75" x14ac:dyDescent="0.25">
      <c r="A93" s="40" t="s">
        <v>25</v>
      </c>
      <c r="B93" s="47" t="s">
        <v>44</v>
      </c>
      <c r="C93" s="43"/>
      <c r="D93" s="43"/>
      <c r="E93" s="133" t="s">
        <v>23</v>
      </c>
      <c r="F93" s="42" t="s">
        <v>47</v>
      </c>
      <c r="G93" s="43"/>
      <c r="H93" s="48"/>
      <c r="I93" s="54" t="s">
        <v>26</v>
      </c>
      <c r="J93" s="58" t="s">
        <v>49</v>
      </c>
      <c r="K93" s="56"/>
      <c r="L93" s="59"/>
      <c r="M93" s="35" t="s">
        <v>27</v>
      </c>
      <c r="N93" s="63" t="s">
        <v>51</v>
      </c>
      <c r="O93" s="36"/>
      <c r="P93" s="36"/>
      <c r="Q93" s="133" t="s">
        <v>24</v>
      </c>
      <c r="R93" s="39" t="s">
        <v>53</v>
      </c>
      <c r="S93" s="36"/>
      <c r="T93" s="49"/>
    </row>
    <row r="94" spans="1:20" x14ac:dyDescent="0.25">
      <c r="A94" s="207" t="s">
        <v>56</v>
      </c>
      <c r="B94" s="50" t="s">
        <v>43</v>
      </c>
      <c r="C94" s="51"/>
      <c r="D94" s="51"/>
      <c r="E94" s="207" t="s">
        <v>57</v>
      </c>
      <c r="F94" s="67" t="s">
        <v>45</v>
      </c>
      <c r="G94" s="52"/>
      <c r="H94" s="52"/>
      <c r="I94" s="207" t="s">
        <v>58</v>
      </c>
      <c r="J94" s="61"/>
      <c r="K94" s="61"/>
      <c r="L94" s="61"/>
      <c r="M94" s="207" t="s">
        <v>59</v>
      </c>
      <c r="N94" s="61"/>
      <c r="O94" s="61"/>
      <c r="P94" s="61"/>
      <c r="Q94" s="207" t="s">
        <v>60</v>
      </c>
      <c r="R94" s="61"/>
      <c r="S94" s="61"/>
      <c r="T94" s="62"/>
    </row>
    <row r="95" spans="1:20" x14ac:dyDescent="0.25">
      <c r="A95" s="208"/>
      <c r="B95" s="216">
        <f>IF(ISERROR(ROUND(SUM(L99,L100,L102,L103)/(COUNTIF(L99,"&gt;"&amp;0)+COUNTIF(L100,"&gt;"&amp;0)+COUNTIF(L102,"&gt;"&amp;0)+COUNTIF(L103,"&gt;"&amp;0)),0)),"",ROUND(SUM(L99,L100,L102,L103)/(COUNTIF(L99,"&gt;"&amp;0)+COUNTIF(L100,"&gt;"&amp;0)+COUNTIF(L102,"&gt;"&amp;0)+COUNTIF(L103,"&gt;"&amp;0)),0))</f>
        <v>2</v>
      </c>
      <c r="C95" s="214"/>
      <c r="D95" s="214"/>
      <c r="E95" s="208"/>
      <c r="F95" s="216">
        <f>IF(ISERROR(ROUND(SUMPRODUCT((L101:L103&lt;&gt;0)*L101:L103)/SUMPRODUCT((L101:L103&lt;&gt;0)*1),0)),"",ROUND(SUMPRODUCT((L101:L103&lt;&gt;0)*L101:L103)/SUMPRODUCT((L101:L103&lt;&gt;0)*1),0))</f>
        <v>2</v>
      </c>
      <c r="G95" s="214"/>
      <c r="H95" s="214"/>
      <c r="I95" s="208"/>
      <c r="J95" s="216">
        <f>IF(ISERROR(ROUND(SUMPRODUCT((L101:L103&lt;&gt;0)*L101:L103)/SUMPRODUCT((L101:L103&lt;&gt;0)*1),0)),"",ROUND(SUMPRODUCT((L101:L103&lt;&gt;0)*L101:L103)/SUMPRODUCT((L101:L103&lt;&gt;0)*1),0))</f>
        <v>2</v>
      </c>
      <c r="K95" s="214"/>
      <c r="L95" s="214"/>
      <c r="M95" s="208"/>
      <c r="N95" s="216">
        <f>IF(ISERROR(ROUND(SUM(L99,L100,L102,L103)/(COUNTIF(L99,"&gt;"&amp;0)+COUNTIF(L100,"&gt;"&amp;0)+COUNTIF(L102,"&gt;"&amp;0)+COUNTIF(L103,"&gt;"&amp;0)),0)),"",ROUND(SUM(L99,L100,L102,L103)/(COUNTIF(L99,"&gt;"&amp;0)+COUNTIF(L100,"&gt;"&amp;0)+COUNTIF(L102,"&gt;"&amp;0)+COUNTIF(L103,"&gt;"&amp;0)),0))</f>
        <v>2</v>
      </c>
      <c r="O95" s="214"/>
      <c r="P95" s="215"/>
      <c r="Q95" s="208"/>
      <c r="R95" s="216">
        <f>IF(ISERROR(ROUND(SUMPRODUCT((L104:L106&lt;&gt;0)*L104:L106)/SUMPRODUCT((L104:L106&lt;&gt;0)*1),0)),"",ROUND(SUMPRODUCT((L104:L106&lt;&gt;0)*L104:L106)/SUMPRODUCT((L104:L106&lt;&gt;0)*1),0))</f>
        <v>1</v>
      </c>
      <c r="S95" s="214"/>
      <c r="T95" s="215"/>
    </row>
    <row r="97" spans="1:12" ht="26.25" x14ac:dyDescent="0.4">
      <c r="B97" s="86"/>
      <c r="C97" s="86"/>
      <c r="D97" s="87"/>
    </row>
    <row r="98" spans="1:12" x14ac:dyDescent="0.25">
      <c r="A98" s="77"/>
      <c r="B98" s="77" t="s">
        <v>119</v>
      </c>
      <c r="C98" s="77" t="s">
        <v>120</v>
      </c>
      <c r="D98" s="88" t="s">
        <v>121</v>
      </c>
      <c r="E98" s="77" t="s">
        <v>122</v>
      </c>
      <c r="F98" s="77" t="s">
        <v>123</v>
      </c>
      <c r="G98" s="77" t="s">
        <v>124</v>
      </c>
      <c r="H98" s="77" t="s">
        <v>125</v>
      </c>
      <c r="I98" s="77" t="s">
        <v>126</v>
      </c>
      <c r="J98" s="77" t="s">
        <v>127</v>
      </c>
      <c r="K98" s="77" t="s">
        <v>128</v>
      </c>
      <c r="L98" s="89" t="s">
        <v>129</v>
      </c>
    </row>
    <row r="99" spans="1:12" x14ac:dyDescent="0.25">
      <c r="A99" s="178" t="s">
        <v>130</v>
      </c>
      <c r="B99" s="81"/>
      <c r="C99" s="81"/>
      <c r="D99" s="81"/>
      <c r="E99" s="81"/>
      <c r="F99" s="81"/>
      <c r="G99" s="81"/>
      <c r="H99" s="81">
        <v>1</v>
      </c>
      <c r="I99" s="81"/>
      <c r="J99" s="81"/>
      <c r="K99" s="81"/>
      <c r="L99" s="77">
        <f t="shared" ref="L99:L106" si="2">MAX(B99:K99)</f>
        <v>1</v>
      </c>
    </row>
    <row r="100" spans="1:12" x14ac:dyDescent="0.25">
      <c r="A100" s="178" t="s">
        <v>131</v>
      </c>
      <c r="B100" s="81"/>
      <c r="C100" s="81"/>
      <c r="D100" s="81"/>
      <c r="E100" s="81"/>
      <c r="F100" s="81"/>
      <c r="G100" s="81"/>
      <c r="H100" s="81"/>
      <c r="I100" s="81"/>
      <c r="J100" s="81">
        <v>2</v>
      </c>
      <c r="K100" s="81"/>
      <c r="L100" s="77">
        <f t="shared" si="2"/>
        <v>2</v>
      </c>
    </row>
    <row r="101" spans="1:12" x14ac:dyDescent="0.25">
      <c r="A101" s="178" t="s">
        <v>134</v>
      </c>
      <c r="B101" s="81"/>
      <c r="C101" s="81"/>
      <c r="D101" s="81"/>
      <c r="E101" s="81"/>
      <c r="F101" s="81"/>
      <c r="G101" s="81"/>
      <c r="H101" s="81">
        <v>1</v>
      </c>
      <c r="I101" s="81"/>
      <c r="J101" s="81"/>
      <c r="K101" s="81"/>
      <c r="L101" s="77">
        <f t="shared" si="2"/>
        <v>1</v>
      </c>
    </row>
    <row r="102" spans="1:12" x14ac:dyDescent="0.25">
      <c r="A102" s="178" t="s">
        <v>137</v>
      </c>
      <c r="B102" s="81"/>
      <c r="C102" s="81"/>
      <c r="D102" s="81"/>
      <c r="E102" s="81"/>
      <c r="F102" s="81"/>
      <c r="G102" s="81"/>
      <c r="H102" s="81">
        <v>2</v>
      </c>
      <c r="I102" s="81"/>
      <c r="J102" s="81"/>
      <c r="K102" s="81"/>
      <c r="L102" s="77">
        <f t="shared" si="2"/>
        <v>2</v>
      </c>
    </row>
    <row r="103" spans="1:12" x14ac:dyDescent="0.25">
      <c r="A103" s="178" t="s">
        <v>138</v>
      </c>
      <c r="B103" s="81"/>
      <c r="C103" s="81"/>
      <c r="D103" s="81"/>
      <c r="E103" s="81"/>
      <c r="F103" s="81"/>
      <c r="G103" s="81"/>
      <c r="H103" s="81">
        <v>4</v>
      </c>
      <c r="I103" s="81"/>
      <c r="J103" s="81"/>
      <c r="K103" s="81"/>
      <c r="L103" s="77">
        <f t="shared" si="2"/>
        <v>4</v>
      </c>
    </row>
    <row r="104" spans="1:12" x14ac:dyDescent="0.25">
      <c r="A104" s="178" t="s">
        <v>141</v>
      </c>
      <c r="B104" s="81"/>
      <c r="C104" s="81"/>
      <c r="D104" s="81"/>
      <c r="E104" s="81"/>
      <c r="F104" s="81"/>
      <c r="G104" s="81"/>
      <c r="H104" s="81">
        <v>1</v>
      </c>
      <c r="I104" s="81"/>
      <c r="J104" s="81"/>
      <c r="K104" s="81"/>
      <c r="L104" s="77">
        <f t="shared" si="2"/>
        <v>1</v>
      </c>
    </row>
    <row r="105" spans="1:12" x14ac:dyDescent="0.25">
      <c r="A105" s="178" t="s">
        <v>144</v>
      </c>
      <c r="B105" s="81"/>
      <c r="C105" s="81"/>
      <c r="D105" s="81"/>
      <c r="E105" s="81"/>
      <c r="F105" s="81"/>
      <c r="G105" s="81"/>
      <c r="H105" s="81">
        <v>2</v>
      </c>
      <c r="I105" s="81"/>
      <c r="J105" s="81"/>
      <c r="K105" s="81"/>
      <c r="L105" s="77">
        <f t="shared" si="2"/>
        <v>2</v>
      </c>
    </row>
    <row r="106" spans="1:12" x14ac:dyDescent="0.25">
      <c r="A106" s="178" t="s">
        <v>145</v>
      </c>
      <c r="B106" s="81"/>
      <c r="C106" s="81"/>
      <c r="D106" s="81"/>
      <c r="E106" s="81"/>
      <c r="F106" s="81"/>
      <c r="G106" s="81"/>
      <c r="H106" s="81">
        <v>1</v>
      </c>
      <c r="I106" s="81"/>
      <c r="J106" s="81"/>
      <c r="K106" s="81"/>
      <c r="L106" s="77">
        <f t="shared" si="2"/>
        <v>1</v>
      </c>
    </row>
    <row r="107" spans="1:12" x14ac:dyDescent="0.25">
      <c r="A107" s="177"/>
      <c r="B107" s="180" t="s">
        <v>170</v>
      </c>
    </row>
  </sheetData>
  <sheetProtection selectLockedCells="1"/>
  <protectedRanges>
    <protectedRange sqref="B55:K64" name="Plage1_1"/>
  </protectedRanges>
  <mergeCells count="46">
    <mergeCell ref="R74:T74"/>
    <mergeCell ref="A94:A95"/>
    <mergeCell ref="E94:E95"/>
    <mergeCell ref="I94:I95"/>
    <mergeCell ref="M94:M95"/>
    <mergeCell ref="Q94:Q95"/>
    <mergeCell ref="B95:D95"/>
    <mergeCell ref="F95:H95"/>
    <mergeCell ref="J95:L95"/>
    <mergeCell ref="R95:T95"/>
    <mergeCell ref="A73:A74"/>
    <mergeCell ref="E73:E74"/>
    <mergeCell ref="I73:I74"/>
    <mergeCell ref="M73:M74"/>
    <mergeCell ref="Q73:Q74"/>
    <mergeCell ref="B74:D74"/>
    <mergeCell ref="F74:H74"/>
    <mergeCell ref="J74:L74"/>
    <mergeCell ref="N95:P95"/>
    <mergeCell ref="R27:T27"/>
    <mergeCell ref="R51:T51"/>
    <mergeCell ref="N74:P74"/>
    <mergeCell ref="A50:A51"/>
    <mergeCell ref="E50:E51"/>
    <mergeCell ref="I50:I51"/>
    <mergeCell ref="M50:M51"/>
    <mergeCell ref="Q50:Q51"/>
    <mergeCell ref="B51:D51"/>
    <mergeCell ref="F51:H51"/>
    <mergeCell ref="O8:P8"/>
    <mergeCell ref="J51:L51"/>
    <mergeCell ref="N51:P51"/>
    <mergeCell ref="A26:A27"/>
    <mergeCell ref="E26:E27"/>
    <mergeCell ref="I26:I27"/>
    <mergeCell ref="M26:M27"/>
    <mergeCell ref="O9:P9"/>
    <mergeCell ref="Q26:Q27"/>
    <mergeCell ref="B27:D27"/>
    <mergeCell ref="F27:H27"/>
    <mergeCell ref="J27:L27"/>
    <mergeCell ref="N27:P27"/>
    <mergeCell ref="K5:L10"/>
    <mergeCell ref="O5:P5"/>
    <mergeCell ref="O6:P6"/>
    <mergeCell ref="O7:P7"/>
  </mergeCells>
  <conditionalFormatting sqref="E29">
    <cfRule type="containsText" dxfId="443" priority="98" operator="containsText" text="0">
      <formula>NOT(ISERROR(SEARCH("0",E29)))</formula>
    </cfRule>
  </conditionalFormatting>
  <conditionalFormatting sqref="E29">
    <cfRule type="containsText" dxfId="442" priority="97" operator="containsText" text="1">
      <formula>NOT(ISERROR(SEARCH("1",E29)))</formula>
    </cfRule>
  </conditionalFormatting>
  <conditionalFormatting sqref="E29">
    <cfRule type="containsText" dxfId="441" priority="96" operator="containsText" text="2">
      <formula>NOT(ISERROR(SEARCH("2",E29)))</formula>
    </cfRule>
  </conditionalFormatting>
  <conditionalFormatting sqref="E29">
    <cfRule type="containsText" dxfId="440" priority="95" operator="containsText" text="3">
      <formula>NOT(ISERROR(SEARCH("3",E29)))</formula>
    </cfRule>
  </conditionalFormatting>
  <conditionalFormatting sqref="E29">
    <cfRule type="containsText" dxfId="439" priority="94" operator="containsText" text="4">
      <formula>NOT(ISERROR(SEARCH("4",E29)))</formula>
    </cfRule>
  </conditionalFormatting>
  <conditionalFormatting sqref="A29">
    <cfRule type="containsText" dxfId="438" priority="87" operator="containsText" text="0">
      <formula>NOT(ISERROR(SEARCH("0",A29)))</formula>
    </cfRule>
    <cfRule type="containsText" dxfId="437" priority="93" operator="containsText" text="0">
      <formula>NOT(ISERROR(SEARCH("0",A29)))</formula>
    </cfRule>
  </conditionalFormatting>
  <conditionalFormatting sqref="A30">
    <cfRule type="containsText" dxfId="436" priority="92" operator="containsText" text="1">
      <formula>NOT(ISERROR(SEARCH("1",A30)))</formula>
    </cfRule>
  </conditionalFormatting>
  <conditionalFormatting sqref="A31">
    <cfRule type="containsText" dxfId="435" priority="91" operator="containsText" text="2">
      <formula>NOT(ISERROR(SEARCH("2",A31)))</formula>
    </cfRule>
  </conditionalFormatting>
  <conditionalFormatting sqref="A32">
    <cfRule type="containsText" dxfId="434" priority="90" operator="containsText" text="3">
      <formula>NOT(ISERROR(SEARCH("3",A32)))</formula>
    </cfRule>
  </conditionalFormatting>
  <conditionalFormatting sqref="A33">
    <cfRule type="containsText" dxfId="433" priority="86" operator="containsText" text="4">
      <formula>NOT(ISERROR(SEARCH("4",A33)))</formula>
    </cfRule>
    <cfRule type="containsText" dxfId="432" priority="88" operator="containsText" text="4">
      <formula>NOT(ISERROR(SEARCH("4",A33)))</formula>
    </cfRule>
    <cfRule type="containsText" dxfId="431" priority="89" operator="containsText" text="4">
      <formula>NOT(ISERROR(SEARCH("4",A33)))</formula>
    </cfRule>
  </conditionalFormatting>
  <conditionalFormatting sqref="L55:L64">
    <cfRule type="cellIs" dxfId="430" priority="81" operator="equal">
      <formula>4</formula>
    </cfRule>
    <cfRule type="cellIs" dxfId="429" priority="82" operator="equal">
      <formula>3</formula>
    </cfRule>
    <cfRule type="cellIs" dxfId="428" priority="83" operator="equal">
      <formula>2</formula>
    </cfRule>
    <cfRule type="cellIs" dxfId="391" priority="84" operator="equal">
      <formula>1</formula>
    </cfRule>
    <cfRule type="cellIs" dxfId="390" priority="85" operator="equal">
      <formula>0</formula>
    </cfRule>
  </conditionalFormatting>
  <conditionalFormatting sqref="L78:L84">
    <cfRule type="containsText" dxfId="427" priority="76" operator="containsText" text="4">
      <formula>NOT(ISERROR(SEARCH("4",L78)))</formula>
    </cfRule>
    <cfRule type="containsText" dxfId="426" priority="77" operator="containsText" text="3">
      <formula>NOT(ISERROR(SEARCH("3",L78)))</formula>
    </cfRule>
    <cfRule type="containsText" dxfId="425" priority="78" operator="containsText" text="2">
      <formula>NOT(ISERROR(SEARCH("2",L78)))</formula>
    </cfRule>
    <cfRule type="containsText" dxfId="389" priority="79" operator="containsText" text="1">
      <formula>NOT(ISERROR(SEARCH("1",L78)))</formula>
    </cfRule>
    <cfRule type="containsText" dxfId="388" priority="80" operator="containsText" text="0">
      <formula>NOT(ISERROR(SEARCH("0",L78)))</formula>
    </cfRule>
  </conditionalFormatting>
  <conditionalFormatting sqref="L99:L106">
    <cfRule type="containsText" dxfId="424" priority="71" operator="containsText" text="4">
      <formula>NOT(ISERROR(SEARCH("4",L99)))</formula>
    </cfRule>
    <cfRule type="containsText" dxfId="423" priority="72" operator="containsText" text="3">
      <formula>NOT(ISERROR(SEARCH("3",L99)))</formula>
    </cfRule>
    <cfRule type="containsText" dxfId="422" priority="73" operator="containsText" text="2">
      <formula>NOT(ISERROR(SEARCH("2",L99)))</formula>
    </cfRule>
    <cfRule type="containsText" dxfId="387" priority="74" operator="containsText" text="1">
      <formula>NOT(ISERROR(SEARCH("1",L99)))</formula>
    </cfRule>
    <cfRule type="containsText" dxfId="386" priority="75" operator="containsText" text="0">
      <formula>NOT(ISERROR(SEARCH("0",L99)))</formula>
    </cfRule>
  </conditionalFormatting>
  <conditionalFormatting sqref="R26">
    <cfRule type="containsText" dxfId="421" priority="56" operator="containsText" text="4">
      <formula>NOT(ISERROR(SEARCH("4",R26)))</formula>
    </cfRule>
    <cfRule type="containsText" dxfId="420" priority="57" operator="containsText" text="3">
      <formula>NOT(ISERROR(SEARCH("3",R26)))</formula>
    </cfRule>
    <cfRule type="containsText" dxfId="419" priority="58" operator="containsText" text="2">
      <formula>NOT(ISERROR(SEARCH("2",R26)))</formula>
    </cfRule>
    <cfRule type="containsText" dxfId="385" priority="59" operator="containsText" text="1">
      <formula>NOT(ISERROR(SEARCH("1",R26)))</formula>
    </cfRule>
    <cfRule type="containsText" dxfId="384" priority="60" operator="containsText" text="0">
      <formula>NOT(ISERROR(SEARCH("0",R26)))</formula>
    </cfRule>
    <cfRule type="containsText" dxfId="383" priority="66" operator="containsText" text="4">
      <formula>NOT(ISERROR(SEARCH("4",R26)))</formula>
    </cfRule>
    <cfRule type="containsText" dxfId="382" priority="67" operator="containsText" text="3">
      <formula>NOT(ISERROR(SEARCH("3",R26)))</formula>
    </cfRule>
    <cfRule type="containsText" dxfId="381" priority="68" operator="containsText" text="2">
      <formula>NOT(ISERROR(SEARCH("2",R26)))</formula>
    </cfRule>
    <cfRule type="containsText" dxfId="380" priority="69" operator="containsText" text="1">
      <formula>NOT(ISERROR(SEARCH("1",R26)))</formula>
    </cfRule>
    <cfRule type="containsText" dxfId="379" priority="70" operator="containsText" text="0">
      <formula>NOT(ISERROR(SEARCH("0",R26)))</formula>
    </cfRule>
  </conditionalFormatting>
  <conditionalFormatting sqref="N26">
    <cfRule type="containsText" dxfId="418" priority="61" operator="containsText" text="4">
      <formula>NOT(ISERROR(SEARCH("4",N26)))</formula>
    </cfRule>
    <cfRule type="containsText" dxfId="417" priority="62" operator="containsText" text="3">
      <formula>NOT(ISERROR(SEARCH("3",N26)))</formula>
    </cfRule>
    <cfRule type="containsText" dxfId="416" priority="63" operator="containsText" text="2">
      <formula>NOT(ISERROR(SEARCH("2",N26)))</formula>
    </cfRule>
    <cfRule type="containsText" dxfId="378" priority="64" operator="containsText" text="1">
      <formula>NOT(ISERROR(SEARCH("1",N26)))</formula>
    </cfRule>
    <cfRule type="containsText" dxfId="377" priority="65" operator="containsText" text="0">
      <formula>NOT(ISERROR(SEARCH("0",N26)))</formula>
    </cfRule>
  </conditionalFormatting>
  <conditionalFormatting sqref="R50">
    <cfRule type="containsText" dxfId="415" priority="41" operator="containsText" text="4">
      <formula>NOT(ISERROR(SEARCH("4",R50)))</formula>
    </cfRule>
    <cfRule type="containsText" dxfId="414" priority="42" operator="containsText" text="3">
      <formula>NOT(ISERROR(SEARCH("3",R50)))</formula>
    </cfRule>
    <cfRule type="containsText" dxfId="413" priority="43" operator="containsText" text="2">
      <formula>NOT(ISERROR(SEARCH("2",R50)))</formula>
    </cfRule>
    <cfRule type="containsText" dxfId="376" priority="44" operator="containsText" text="1">
      <formula>NOT(ISERROR(SEARCH("1",R50)))</formula>
    </cfRule>
    <cfRule type="containsText" dxfId="375" priority="45" operator="containsText" text="0">
      <formula>NOT(ISERROR(SEARCH("0",R50)))</formula>
    </cfRule>
    <cfRule type="containsText" dxfId="374" priority="51" operator="containsText" text="4">
      <formula>NOT(ISERROR(SEARCH("4",R50)))</formula>
    </cfRule>
    <cfRule type="containsText" dxfId="373" priority="52" operator="containsText" text="3">
      <formula>NOT(ISERROR(SEARCH("3",R50)))</formula>
    </cfRule>
    <cfRule type="containsText" dxfId="372" priority="53" operator="containsText" text="2">
      <formula>NOT(ISERROR(SEARCH("2",R50)))</formula>
    </cfRule>
    <cfRule type="containsText" dxfId="371" priority="54" operator="containsText" text="1">
      <formula>NOT(ISERROR(SEARCH("1",R50)))</formula>
    </cfRule>
    <cfRule type="containsText" dxfId="370" priority="55" operator="containsText" text="0">
      <formula>NOT(ISERROR(SEARCH("0",R50)))</formula>
    </cfRule>
  </conditionalFormatting>
  <conditionalFormatting sqref="N50">
    <cfRule type="containsText" dxfId="412" priority="46" operator="containsText" text="4">
      <formula>NOT(ISERROR(SEARCH("4",N50)))</formula>
    </cfRule>
    <cfRule type="containsText" dxfId="411" priority="47" operator="containsText" text="3">
      <formula>NOT(ISERROR(SEARCH("3",N50)))</formula>
    </cfRule>
    <cfRule type="containsText" dxfId="410" priority="48" operator="containsText" text="2">
      <formula>NOT(ISERROR(SEARCH("2",N50)))</formula>
    </cfRule>
    <cfRule type="containsText" dxfId="369" priority="49" operator="containsText" text="1">
      <formula>NOT(ISERROR(SEARCH("1",N50)))</formula>
    </cfRule>
    <cfRule type="containsText" dxfId="368" priority="50" operator="containsText" text="0">
      <formula>NOT(ISERROR(SEARCH("0",N50)))</formula>
    </cfRule>
  </conditionalFormatting>
  <conditionalFormatting sqref="R73">
    <cfRule type="containsText" dxfId="409" priority="26" operator="containsText" text="4">
      <formula>NOT(ISERROR(SEARCH("4",R73)))</formula>
    </cfRule>
    <cfRule type="containsText" dxfId="408" priority="27" operator="containsText" text="3">
      <formula>NOT(ISERROR(SEARCH("3",R73)))</formula>
    </cfRule>
    <cfRule type="containsText" dxfId="407" priority="28" operator="containsText" text="2">
      <formula>NOT(ISERROR(SEARCH("2",R73)))</formula>
    </cfRule>
    <cfRule type="containsText" dxfId="367" priority="29" operator="containsText" text="1">
      <formula>NOT(ISERROR(SEARCH("1",R73)))</formula>
    </cfRule>
    <cfRule type="containsText" dxfId="366" priority="30" operator="containsText" text="0">
      <formula>NOT(ISERROR(SEARCH("0",R73)))</formula>
    </cfRule>
    <cfRule type="containsText" dxfId="365" priority="36" operator="containsText" text="4">
      <formula>NOT(ISERROR(SEARCH("4",R73)))</formula>
    </cfRule>
    <cfRule type="containsText" dxfId="364" priority="37" operator="containsText" text="3">
      <formula>NOT(ISERROR(SEARCH("3",R73)))</formula>
    </cfRule>
    <cfRule type="containsText" dxfId="363" priority="38" operator="containsText" text="2">
      <formula>NOT(ISERROR(SEARCH("2",R73)))</formula>
    </cfRule>
    <cfRule type="containsText" dxfId="362" priority="39" operator="containsText" text="1">
      <formula>NOT(ISERROR(SEARCH("1",R73)))</formula>
    </cfRule>
    <cfRule type="containsText" dxfId="361" priority="40" operator="containsText" text="0">
      <formula>NOT(ISERROR(SEARCH("0",R73)))</formula>
    </cfRule>
  </conditionalFormatting>
  <conditionalFormatting sqref="N73">
    <cfRule type="containsText" dxfId="406" priority="31" operator="containsText" text="4">
      <formula>NOT(ISERROR(SEARCH("4",N73)))</formula>
    </cfRule>
    <cfRule type="containsText" dxfId="405" priority="32" operator="containsText" text="3">
      <formula>NOT(ISERROR(SEARCH("3",N73)))</formula>
    </cfRule>
    <cfRule type="containsText" dxfId="404" priority="33" operator="containsText" text="2">
      <formula>NOT(ISERROR(SEARCH("2",N73)))</formula>
    </cfRule>
    <cfRule type="containsText" dxfId="360" priority="34" operator="containsText" text="1">
      <formula>NOT(ISERROR(SEARCH("1",N73)))</formula>
    </cfRule>
    <cfRule type="containsText" dxfId="359" priority="35" operator="containsText" text="0">
      <formula>NOT(ISERROR(SEARCH("0",N73)))</formula>
    </cfRule>
  </conditionalFormatting>
  <conditionalFormatting sqref="R94">
    <cfRule type="containsText" dxfId="403" priority="11" operator="containsText" text="4">
      <formula>NOT(ISERROR(SEARCH("4",R94)))</formula>
    </cfRule>
    <cfRule type="containsText" dxfId="402" priority="12" operator="containsText" text="3">
      <formula>NOT(ISERROR(SEARCH("3",R94)))</formula>
    </cfRule>
    <cfRule type="containsText" dxfId="401" priority="13" operator="containsText" text="2">
      <formula>NOT(ISERROR(SEARCH("2",R94)))</formula>
    </cfRule>
    <cfRule type="containsText" dxfId="358" priority="14" operator="containsText" text="1">
      <formula>NOT(ISERROR(SEARCH("1",R94)))</formula>
    </cfRule>
    <cfRule type="containsText" dxfId="357" priority="15" operator="containsText" text="0">
      <formula>NOT(ISERROR(SEARCH("0",R94)))</formula>
    </cfRule>
    <cfRule type="containsText" dxfId="356" priority="21" operator="containsText" text="4">
      <formula>NOT(ISERROR(SEARCH("4",R94)))</formula>
    </cfRule>
    <cfRule type="containsText" dxfId="355" priority="22" operator="containsText" text="3">
      <formula>NOT(ISERROR(SEARCH("3",R94)))</formula>
    </cfRule>
    <cfRule type="containsText" dxfId="354" priority="23" operator="containsText" text="2">
      <formula>NOT(ISERROR(SEARCH("2",R94)))</formula>
    </cfRule>
    <cfRule type="containsText" dxfId="353" priority="24" operator="containsText" text="1">
      <formula>NOT(ISERROR(SEARCH("1",R94)))</formula>
    </cfRule>
    <cfRule type="containsText" dxfId="352" priority="25" operator="containsText" text="0">
      <formula>NOT(ISERROR(SEARCH("0",R94)))</formula>
    </cfRule>
  </conditionalFormatting>
  <conditionalFormatting sqref="N94">
    <cfRule type="containsText" dxfId="400" priority="16" operator="containsText" text="4">
      <formula>NOT(ISERROR(SEARCH("4",N94)))</formula>
    </cfRule>
    <cfRule type="containsText" dxfId="399" priority="17" operator="containsText" text="3">
      <formula>NOT(ISERROR(SEARCH("3",N94)))</formula>
    </cfRule>
    <cfRule type="containsText" dxfId="398" priority="18" operator="containsText" text="2">
      <formula>NOT(ISERROR(SEARCH("2",N94)))</formula>
    </cfRule>
    <cfRule type="containsText" dxfId="351" priority="19" operator="containsText" text="1">
      <formula>NOT(ISERROR(SEARCH("1",N94)))</formula>
    </cfRule>
    <cfRule type="containsText" dxfId="350" priority="20" operator="containsText" text="0">
      <formula>NOT(ISERROR(SEARCH("0",N94)))</formula>
    </cfRule>
  </conditionalFormatting>
  <conditionalFormatting sqref="B27:D27 F27:H27 J27:L27 N27:P27 R27:T27 B51:D51 F51:H51 J51:L51 N51:P51 R51:T51 B74:D74 F74:H74 J74:L74 N74:P74 R74:T74 B95:D95 F95:H95 J95:L95 N95:P95 R95:T95">
    <cfRule type="containsText" dxfId="397" priority="6" operator="containsText" text="4">
      <formula>NOT(ISERROR(SEARCH("4",B27)))</formula>
    </cfRule>
    <cfRule type="containsText" dxfId="396" priority="7" operator="containsText" text="3">
      <formula>NOT(ISERROR(SEARCH("3",B27)))</formula>
    </cfRule>
    <cfRule type="containsText" dxfId="395" priority="8" operator="containsText" text="2">
      <formula>NOT(ISERROR(SEARCH("2",B27)))</formula>
    </cfRule>
    <cfRule type="containsText" dxfId="349" priority="9" operator="containsText" text="1">
      <formula>NOT(ISERROR(SEARCH("1",B27)))</formula>
    </cfRule>
    <cfRule type="containsText" dxfId="348" priority="10" operator="containsText" text="0">
      <formula>NOT(ISERROR(SEARCH("0",B27)))</formula>
    </cfRule>
  </conditionalFormatting>
  <conditionalFormatting sqref="B95:D95 F95:H95 J95:L95 N95:P95 R95:T95">
    <cfRule type="containsText" dxfId="394" priority="1" operator="containsText" text="4">
      <formula>NOT(ISERROR(SEARCH("4",B95)))</formula>
    </cfRule>
    <cfRule type="containsText" dxfId="393" priority="2" operator="containsText" text="3">
      <formula>NOT(ISERROR(SEARCH("3",B95)))</formula>
    </cfRule>
    <cfRule type="containsText" dxfId="392" priority="3" operator="containsText" text="2">
      <formula>NOT(ISERROR(SEARCH("2",B95)))</formula>
    </cfRule>
    <cfRule type="containsText" dxfId="347" priority="4" operator="containsText" text="1">
      <formula>NOT(ISERROR(SEARCH("1",B95)))</formula>
    </cfRule>
    <cfRule type="containsText" dxfId="346" priority="5" operator="containsText" text="0">
      <formula>NOT(ISERROR(SEARCH("0",B95)))</formula>
    </cfRule>
  </conditionalFormatting>
  <hyperlinks>
    <hyperlink ref="A55:A57" location="'Demi fond'!A50" display="C1.1"/>
    <hyperlink ref="A58" location="'Demi Fond'!A15" display="C1.4"/>
    <hyperlink ref="A59:A61" location="'Demi fond'!A63" display="C2.1"/>
    <hyperlink ref="A62:A64" location="'Demi fond'!A75" display="C3.1"/>
    <hyperlink ref="A55" location="'Demi Fond'!A15" display="C1.1"/>
    <hyperlink ref="A56" location="'Demi Fond'!A15" display="C1.2"/>
    <hyperlink ref="A57" location="'Demi Fond'!A15" display="C1.3"/>
    <hyperlink ref="A59" location="'Demi Fond'!A25" display="C2.1"/>
    <hyperlink ref="A60" location="'Demi Fond'!A25" display="C2.2"/>
    <hyperlink ref="A61" location="'Demi Fond'!A25" display="C2.3"/>
    <hyperlink ref="A62" location="'Demi Fond'!A41" display="C3.1"/>
    <hyperlink ref="A63" location="'Demi Fond'!A41" display="C3.2"/>
    <hyperlink ref="A64" location="'Demi Fond'!A41" display="C3.3"/>
    <hyperlink ref="A78:A79" location="Triathlon!A51" display="C1.1"/>
    <hyperlink ref="A80" location="Triathlon!A28" display="C2.1"/>
    <hyperlink ref="A81:A82" location="Triathlon!A66" display="C3.1"/>
    <hyperlink ref="A83:A84" location="Triathlon!A74" display="C4.1"/>
    <hyperlink ref="A78" location="Triathlon!A16" display="C1.1"/>
    <hyperlink ref="A79" location="Triathlon!A16" display="C1.2"/>
    <hyperlink ref="A81" location="Triathlon!A35" display="C3.1"/>
    <hyperlink ref="A82" location="Triathlon!A35" display="C3.2"/>
    <hyperlink ref="A83" location="Triathlon!A43" display="C4.1"/>
    <hyperlink ref="A84" location="Triathlon!A43" display="C4.2"/>
    <hyperlink ref="A99:A100" location="Natation!A50" display="C1.1"/>
    <hyperlink ref="A101" location="Natation!A24" display="C2.1"/>
    <hyperlink ref="A102:A103" location="Natation!A64" display="C3.1"/>
    <hyperlink ref="A104" location="Natation!A39" display="C4.1"/>
    <hyperlink ref="A105:A106" location="Natation!A77" display="C5.1"/>
    <hyperlink ref="A99" location="Natation!A16" display="C1.1"/>
    <hyperlink ref="A100" location="Natation!A16" display="C1.2"/>
    <hyperlink ref="A102" location="Natation!A35" display="C3.1"/>
    <hyperlink ref="A103" location="Natation!A35" display="C3.2"/>
    <hyperlink ref="A105" location="Natation!A45" display="C5.1"/>
    <hyperlink ref="A106" location="Natation!A45" display="C5.2"/>
    <hyperlink ref="O5:P5" location="Jérome!A66" display="DEMI FOND"/>
    <hyperlink ref="O6:P6" location="Jérome!A86" display="TRIATHLON"/>
    <hyperlink ref="O7:P7" location="Jérome!A108" display="NATATION"/>
    <hyperlink ref="B65" location="Jérome!O3" display="activités"/>
    <hyperlink ref="B85" location="Jérome!O3" display="activités"/>
    <hyperlink ref="B107" location="Jérome!O3" display="activités"/>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7"/>
  <sheetViews>
    <sheetView showZeros="0" topLeftCell="A87" zoomScale="78" zoomScaleNormal="78" workbookViewId="0">
      <selection activeCell="K107" sqref="K107"/>
    </sheetView>
  </sheetViews>
  <sheetFormatPr baseColWidth="10" defaultRowHeight="15" x14ac:dyDescent="0.25"/>
  <sheetData>
    <row r="2" spans="4:16" ht="18.75" x14ac:dyDescent="0.3">
      <c r="F2" s="76" t="s">
        <v>190</v>
      </c>
      <c r="G2" s="76"/>
      <c r="H2" s="76"/>
      <c r="I2" s="76"/>
      <c r="J2" s="13"/>
    </row>
    <row r="4" spans="4:16" x14ac:dyDescent="0.25">
      <c r="O4" s="77" t="s">
        <v>147</v>
      </c>
      <c r="P4" s="77"/>
    </row>
    <row r="5" spans="4:16" x14ac:dyDescent="0.25">
      <c r="D5" s="148" t="s">
        <v>114</v>
      </c>
      <c r="E5" s="149"/>
      <c r="F5" s="149"/>
      <c r="G5" s="149"/>
      <c r="H5" s="149"/>
      <c r="I5" s="149"/>
      <c r="J5" s="149"/>
      <c r="K5" s="224" t="s">
        <v>118</v>
      </c>
      <c r="L5" s="225"/>
      <c r="O5" s="230" t="s">
        <v>55</v>
      </c>
      <c r="P5" s="230"/>
    </row>
    <row r="6" spans="4:16" x14ac:dyDescent="0.25">
      <c r="D6" s="150" t="s">
        <v>115</v>
      </c>
      <c r="E6" s="151"/>
      <c r="F6" s="151"/>
      <c r="G6" s="151"/>
      <c r="H6" s="151"/>
      <c r="I6" s="151"/>
      <c r="J6" s="151"/>
      <c r="K6" s="226"/>
      <c r="L6" s="227"/>
      <c r="O6" s="230" t="s">
        <v>61</v>
      </c>
      <c r="P6" s="230"/>
    </row>
    <row r="7" spans="4:16" x14ac:dyDescent="0.25">
      <c r="D7" s="150"/>
      <c r="E7" s="151"/>
      <c r="F7" s="151"/>
      <c r="G7" s="151"/>
      <c r="H7" s="151"/>
      <c r="I7" s="151"/>
      <c r="J7" s="151"/>
      <c r="K7" s="226"/>
      <c r="L7" s="227"/>
      <c r="O7" s="230" t="s">
        <v>84</v>
      </c>
      <c r="P7" s="230"/>
    </row>
    <row r="8" spans="4:16" x14ac:dyDescent="0.25">
      <c r="D8" s="150" t="s">
        <v>116</v>
      </c>
      <c r="E8" s="151"/>
      <c r="F8" s="151"/>
      <c r="G8" s="151"/>
      <c r="H8" s="151"/>
      <c r="I8" s="151"/>
      <c r="J8" s="151"/>
      <c r="K8" s="226"/>
      <c r="L8" s="227"/>
      <c r="O8" s="231" t="s">
        <v>112</v>
      </c>
      <c r="P8" s="232"/>
    </row>
    <row r="9" spans="4:16" x14ac:dyDescent="0.25">
      <c r="D9" s="150"/>
      <c r="E9" s="151"/>
      <c r="F9" s="151"/>
      <c r="G9" s="151"/>
      <c r="H9" s="151"/>
      <c r="I9" s="151"/>
      <c r="J9" s="151"/>
      <c r="K9" s="226"/>
      <c r="L9" s="227"/>
      <c r="O9" s="233" t="s">
        <v>105</v>
      </c>
      <c r="P9" s="233"/>
    </row>
    <row r="10" spans="4:16" x14ac:dyDescent="0.25">
      <c r="D10" s="150" t="s">
        <v>193</v>
      </c>
      <c r="E10" s="151"/>
      <c r="F10" s="151"/>
      <c r="G10" s="151"/>
      <c r="H10" s="151"/>
      <c r="I10" s="151"/>
      <c r="J10" s="151"/>
      <c r="K10" s="228"/>
      <c r="L10" s="229"/>
    </row>
    <row r="11" spans="4:16" x14ac:dyDescent="0.25">
      <c r="D11" s="150"/>
      <c r="E11" s="151"/>
      <c r="F11" s="151"/>
      <c r="G11" s="151"/>
      <c r="H11" s="151"/>
      <c r="I11" s="151"/>
      <c r="J11" s="151"/>
      <c r="K11" s="151"/>
      <c r="L11" s="152"/>
    </row>
    <row r="12" spans="4:16" x14ac:dyDescent="0.25">
      <c r="D12" s="150"/>
      <c r="E12" s="151"/>
      <c r="F12" s="151"/>
      <c r="G12" s="151"/>
      <c r="H12" s="151"/>
      <c r="I12" s="151"/>
      <c r="J12" s="151"/>
      <c r="K12" s="151"/>
      <c r="L12" s="152"/>
    </row>
    <row r="13" spans="4:16" x14ac:dyDescent="0.25">
      <c r="D13" s="150"/>
      <c r="E13" s="151"/>
      <c r="F13" s="151"/>
      <c r="G13" s="151"/>
      <c r="H13" s="151"/>
      <c r="I13" s="151"/>
      <c r="J13" s="151"/>
      <c r="K13" s="151"/>
      <c r="L13" s="152"/>
    </row>
    <row r="14" spans="4:16" x14ac:dyDescent="0.25">
      <c r="D14" s="150"/>
      <c r="E14" s="151"/>
      <c r="F14" s="151"/>
      <c r="G14" s="151"/>
      <c r="H14" s="151"/>
      <c r="I14" s="151"/>
      <c r="J14" s="151"/>
      <c r="K14" s="151"/>
      <c r="L14" s="152"/>
    </row>
    <row r="15" spans="4:16" x14ac:dyDescent="0.25">
      <c r="D15" s="150"/>
      <c r="E15" s="151"/>
      <c r="F15" s="151"/>
      <c r="G15" s="151"/>
      <c r="H15" s="151"/>
      <c r="I15" s="151"/>
      <c r="J15" s="151"/>
      <c r="K15" s="151"/>
      <c r="L15" s="152"/>
    </row>
    <row r="16" spans="4:16" x14ac:dyDescent="0.25">
      <c r="D16" s="150" t="s">
        <v>117</v>
      </c>
      <c r="E16" s="151"/>
      <c r="F16" s="151"/>
      <c r="G16" s="151"/>
      <c r="H16" s="151"/>
      <c r="I16" s="151"/>
      <c r="J16" s="151"/>
      <c r="K16" s="151"/>
      <c r="L16" s="152"/>
    </row>
    <row r="17" spans="1:20" x14ac:dyDescent="0.25">
      <c r="D17" s="150"/>
      <c r="E17" s="151"/>
      <c r="F17" s="151"/>
      <c r="G17" s="151"/>
      <c r="H17" s="151"/>
      <c r="I17" s="151"/>
      <c r="J17" s="151"/>
      <c r="K17" s="151"/>
      <c r="L17" s="152"/>
    </row>
    <row r="18" spans="1:20" x14ac:dyDescent="0.25">
      <c r="D18" s="150"/>
      <c r="E18" s="151"/>
      <c r="F18" s="151"/>
      <c r="G18" s="151"/>
      <c r="H18" s="151"/>
      <c r="I18" s="151"/>
      <c r="J18" s="151"/>
      <c r="K18" s="151"/>
      <c r="L18" s="152"/>
    </row>
    <row r="19" spans="1:20" x14ac:dyDescent="0.25">
      <c r="D19" s="150"/>
      <c r="E19" s="151"/>
      <c r="F19" s="151"/>
      <c r="G19" s="151"/>
      <c r="H19" s="151"/>
      <c r="I19" s="151"/>
      <c r="J19" s="151"/>
      <c r="K19" s="151"/>
      <c r="L19" s="152"/>
    </row>
    <row r="20" spans="1:20" x14ac:dyDescent="0.25">
      <c r="D20" s="150"/>
      <c r="E20" s="151"/>
      <c r="F20" s="151"/>
      <c r="G20" s="151"/>
      <c r="H20" s="151"/>
      <c r="I20" s="151"/>
      <c r="J20" s="151"/>
      <c r="K20" s="151"/>
      <c r="L20" s="152"/>
    </row>
    <row r="21" spans="1:20" x14ac:dyDescent="0.25">
      <c r="D21" s="153"/>
      <c r="E21" s="154"/>
      <c r="F21" s="154"/>
      <c r="G21" s="154"/>
      <c r="H21" s="154"/>
      <c r="I21" s="154"/>
      <c r="J21" s="154"/>
      <c r="K21" s="154"/>
      <c r="L21" s="155"/>
    </row>
    <row r="23" spans="1:20" ht="21" x14ac:dyDescent="0.35">
      <c r="A23" s="119" t="s">
        <v>171</v>
      </c>
      <c r="D23" s="15"/>
      <c r="E23" s="91"/>
      <c r="F23" s="15"/>
      <c r="G23" s="15"/>
      <c r="H23" s="15"/>
      <c r="I23" s="15"/>
      <c r="J23" s="15"/>
      <c r="K23" s="15"/>
      <c r="L23" s="15"/>
    </row>
    <row r="24" spans="1:20" ht="15.75" x14ac:dyDescent="0.25">
      <c r="A24" s="95" t="s">
        <v>148</v>
      </c>
      <c r="B24" s="101" t="s">
        <v>151</v>
      </c>
      <c r="C24" s="102"/>
      <c r="D24" s="102"/>
      <c r="E24" s="97" t="s">
        <v>148</v>
      </c>
      <c r="F24" s="102" t="s">
        <v>155</v>
      </c>
      <c r="G24" s="102"/>
      <c r="H24" s="106"/>
      <c r="I24" s="98" t="s">
        <v>148</v>
      </c>
      <c r="J24" s="112" t="s">
        <v>160</v>
      </c>
      <c r="K24" s="102"/>
      <c r="L24" s="106"/>
      <c r="M24" s="95" t="s">
        <v>148</v>
      </c>
      <c r="N24" s="112" t="s">
        <v>4</v>
      </c>
      <c r="O24" s="102"/>
      <c r="P24" s="102"/>
      <c r="Q24" s="97" t="s">
        <v>148</v>
      </c>
      <c r="R24" s="102" t="s">
        <v>168</v>
      </c>
      <c r="S24" s="102"/>
      <c r="T24" s="106"/>
    </row>
    <row r="25" spans="1:20" ht="15.75" x14ac:dyDescent="0.25">
      <c r="A25" s="96" t="s">
        <v>149</v>
      </c>
      <c r="B25" s="103" t="s">
        <v>152</v>
      </c>
      <c r="C25" s="104"/>
      <c r="D25" s="104"/>
      <c r="E25" s="134" t="s">
        <v>153</v>
      </c>
      <c r="F25" s="107" t="s">
        <v>156</v>
      </c>
      <c r="G25" s="104"/>
      <c r="H25" s="108"/>
      <c r="I25" s="99" t="s">
        <v>158</v>
      </c>
      <c r="J25" s="113" t="s">
        <v>161</v>
      </c>
      <c r="K25" s="114"/>
      <c r="L25" s="115"/>
      <c r="M25" s="100" t="s">
        <v>162</v>
      </c>
      <c r="N25" s="103" t="s">
        <v>165</v>
      </c>
      <c r="O25" s="104"/>
      <c r="P25" s="104"/>
      <c r="Q25" s="134" t="s">
        <v>166</v>
      </c>
      <c r="R25" s="107" t="s">
        <v>169</v>
      </c>
      <c r="S25" s="104"/>
      <c r="T25" s="108"/>
    </row>
    <row r="26" spans="1:20" x14ac:dyDescent="0.25">
      <c r="A26" s="211" t="s">
        <v>150</v>
      </c>
      <c r="B26" s="105"/>
      <c r="C26" s="105"/>
      <c r="D26" s="105"/>
      <c r="E26" s="211" t="s">
        <v>154</v>
      </c>
      <c r="F26" s="109" t="s">
        <v>157</v>
      </c>
      <c r="G26" s="110"/>
      <c r="H26" s="111"/>
      <c r="I26" s="211" t="s">
        <v>159</v>
      </c>
      <c r="J26" s="116"/>
      <c r="K26" s="117"/>
      <c r="L26" s="118"/>
      <c r="M26" s="211" t="s">
        <v>163</v>
      </c>
      <c r="N26" s="116"/>
      <c r="O26" s="117"/>
      <c r="P26" s="117"/>
      <c r="Q26" s="211" t="s">
        <v>167</v>
      </c>
      <c r="R26" s="117"/>
      <c r="S26" s="117"/>
      <c r="T26" s="118"/>
    </row>
    <row r="27" spans="1:20" x14ac:dyDescent="0.25">
      <c r="A27" s="212"/>
      <c r="B27" s="214">
        <f>MAX(B51,B74,B95)</f>
        <v>3</v>
      </c>
      <c r="C27" s="214"/>
      <c r="D27" s="214"/>
      <c r="E27" s="212"/>
      <c r="F27" s="214">
        <f>MAX(F51,F74,F95)</f>
        <v>3</v>
      </c>
      <c r="G27" s="214"/>
      <c r="H27" s="215"/>
      <c r="I27" s="212"/>
      <c r="J27" s="216">
        <f>MAX(R51,R74,R95)</f>
        <v>3</v>
      </c>
      <c r="K27" s="214"/>
      <c r="L27" s="215"/>
      <c r="M27" s="212"/>
      <c r="N27" s="216">
        <f>MAX(N51,N74,N95)</f>
        <v>3</v>
      </c>
      <c r="O27" s="214"/>
      <c r="P27" s="214"/>
      <c r="Q27" s="212"/>
      <c r="R27" s="214">
        <f>MAX(J51,J74,J95)</f>
        <v>3</v>
      </c>
      <c r="S27" s="214"/>
      <c r="T27" s="215"/>
    </row>
    <row r="28" spans="1:20" x14ac:dyDescent="0.25">
      <c r="A28" s="15"/>
      <c r="B28" s="15"/>
      <c r="C28" s="15"/>
      <c r="D28" s="15"/>
      <c r="E28" s="15"/>
    </row>
    <row r="29" spans="1:20" ht="15.75" x14ac:dyDescent="0.25">
      <c r="A29" s="78">
        <v>0</v>
      </c>
      <c r="B29" t="s">
        <v>18</v>
      </c>
      <c r="E29" s="15"/>
    </row>
    <row r="30" spans="1:20" ht="15.75" x14ac:dyDescent="0.25">
      <c r="A30" s="78">
        <v>1</v>
      </c>
      <c r="B30" t="s">
        <v>17</v>
      </c>
    </row>
    <row r="31" spans="1:20" ht="15.75" x14ac:dyDescent="0.25">
      <c r="A31" s="78">
        <v>2</v>
      </c>
      <c r="B31" t="s">
        <v>16</v>
      </c>
    </row>
    <row r="32" spans="1:20" ht="15.75" x14ac:dyDescent="0.25">
      <c r="A32" s="78">
        <v>3</v>
      </c>
      <c r="B32" t="s">
        <v>15</v>
      </c>
    </row>
    <row r="33" spans="1:20" ht="15.75" x14ac:dyDescent="0.25">
      <c r="A33" s="78">
        <v>4</v>
      </c>
      <c r="B33" t="s">
        <v>14</v>
      </c>
    </row>
    <row r="46" spans="1:20" ht="26.25" x14ac:dyDescent="0.4">
      <c r="A46" s="79" t="s">
        <v>140</v>
      </c>
    </row>
    <row r="48" spans="1:20" x14ac:dyDescent="0.25">
      <c r="A48" s="34"/>
      <c r="B48" s="44" t="s">
        <v>42</v>
      </c>
      <c r="C48" s="45"/>
      <c r="D48" s="45"/>
      <c r="E48" s="68"/>
      <c r="F48" s="45" t="s">
        <v>46</v>
      </c>
      <c r="G48" s="45"/>
      <c r="H48" s="46"/>
      <c r="I48" s="57"/>
      <c r="J48" s="31" t="s">
        <v>48</v>
      </c>
      <c r="K48" s="29"/>
      <c r="L48" s="30"/>
      <c r="M48" s="34"/>
      <c r="N48" s="31" t="s">
        <v>50</v>
      </c>
      <c r="O48" s="29"/>
      <c r="P48" s="29"/>
      <c r="Q48" s="68"/>
      <c r="R48" s="29" t="s">
        <v>52</v>
      </c>
      <c r="S48" s="29"/>
      <c r="T48" s="30"/>
    </row>
    <row r="49" spans="1:20" ht="15.75" x14ac:dyDescent="0.25">
      <c r="A49" s="40" t="s">
        <v>25</v>
      </c>
      <c r="B49" s="47" t="s">
        <v>44</v>
      </c>
      <c r="C49" s="43"/>
      <c r="D49" s="43"/>
      <c r="E49" s="133" t="s">
        <v>23</v>
      </c>
      <c r="F49" s="42" t="s">
        <v>47</v>
      </c>
      <c r="G49" s="43"/>
      <c r="H49" s="48"/>
      <c r="I49" s="54" t="s">
        <v>26</v>
      </c>
      <c r="J49" s="58" t="s">
        <v>49</v>
      </c>
      <c r="K49" s="56"/>
      <c r="L49" s="59"/>
      <c r="M49" s="35" t="s">
        <v>27</v>
      </c>
      <c r="N49" s="63" t="s">
        <v>51</v>
      </c>
      <c r="O49" s="36"/>
      <c r="P49" s="36"/>
      <c r="Q49" s="133" t="s">
        <v>24</v>
      </c>
      <c r="R49" s="39" t="s">
        <v>53</v>
      </c>
      <c r="S49" s="36"/>
      <c r="T49" s="49"/>
    </row>
    <row r="50" spans="1:20" x14ac:dyDescent="0.25">
      <c r="A50" s="207" t="s">
        <v>56</v>
      </c>
      <c r="B50" s="50" t="s">
        <v>43</v>
      </c>
      <c r="C50" s="51"/>
      <c r="D50" s="51"/>
      <c r="E50" s="207" t="s">
        <v>57</v>
      </c>
      <c r="F50" s="67" t="s">
        <v>45</v>
      </c>
      <c r="G50" s="52"/>
      <c r="H50" s="52"/>
      <c r="I50" s="207" t="s">
        <v>58</v>
      </c>
      <c r="J50" s="61"/>
      <c r="K50" s="61"/>
      <c r="L50" s="61"/>
      <c r="M50" s="207" t="s">
        <v>59</v>
      </c>
      <c r="N50" s="61"/>
      <c r="O50" s="61"/>
      <c r="P50" s="61"/>
      <c r="Q50" s="207" t="s">
        <v>60</v>
      </c>
      <c r="R50" s="61"/>
      <c r="S50" s="61"/>
      <c r="T50" s="62"/>
    </row>
    <row r="51" spans="1:20" x14ac:dyDescent="0.25">
      <c r="A51" s="208"/>
      <c r="B51" s="216">
        <f>IF(ISERROR(ROUND(SUMPRODUCT((L55:L61&lt;&gt;0)*L55:L61)/SUMPRODUCT((L55:L61&lt;&gt;0)*1),0)),"",ROUND(SUMPRODUCT((L55:L61&lt;&gt;0)*L55:L61)/SUMPRODUCT((L55:L61&lt;&gt;0)*1),0))</f>
        <v>2</v>
      </c>
      <c r="C51" s="214"/>
      <c r="D51" s="214"/>
      <c r="E51" s="208"/>
      <c r="F51" s="216">
        <f>IF(ISERROR(ROUND(SUMPRODUCT((L59:L64&lt;&gt;0)*L59:L64)/SUMPRODUCT((L59:L64&lt;&gt;0)*1),0)),"",ROUND(SUMPRODUCT((L59:L64&lt;&gt;0)*L59:L64)/SUMPRODUCT((L59:L64&lt;&gt;0)*1),0))</f>
        <v>2</v>
      </c>
      <c r="G51" s="214"/>
      <c r="H51" s="214"/>
      <c r="I51" s="208"/>
      <c r="J51" s="216">
        <f>IF(ISERROR(ROUND(SUMPRODUCT((L55:L61&lt;&gt;0)*L55:L61)/SUMPRODUCT((L55:L61&lt;&gt;0)*1),0)),"",ROUND(SUMPRODUCT((L55:L61&lt;&gt;0)*L55:L61)/SUMPRODUCT((L55:L61&lt;&gt;0)*1),0))</f>
        <v>2</v>
      </c>
      <c r="K51" s="214"/>
      <c r="L51" s="214"/>
      <c r="M51" s="208"/>
      <c r="N51" s="216">
        <f>IF(ISERROR(ROUND(SUMPRODUCT((L62:L64&lt;&gt;0)*L62:L64)/SUMPRODUCT((L62:L64&lt;&gt;0)*1),0)),"",ROUND(SUMPRODUCT((L62:L64&lt;&gt;0)*L62:L64)/SUMPRODUCT((L62:L64&lt;&gt;0)*1),0))</f>
        <v>2</v>
      </c>
      <c r="O51" s="214"/>
      <c r="P51" s="215"/>
      <c r="Q51" s="208"/>
      <c r="R51" s="216">
        <f>IF(ISERROR(ROUND(SUMPRODUCT((L55:L61&lt;&gt;0)*L55:L61)/SUMPRODUCT((L55:L61&lt;&gt;0)*1),0)),"",ROUND(SUMPRODUCT((L55:L61&lt;&gt;0)*L55:L61)/SUMPRODUCT((L55:L61&lt;&gt;0)*1),0))</f>
        <v>2</v>
      </c>
      <c r="S51" s="214"/>
      <c r="T51" s="215"/>
    </row>
    <row r="53" spans="1:20" ht="26.25" x14ac:dyDescent="0.4">
      <c r="B53" s="79"/>
      <c r="C53" s="79"/>
      <c r="D53" s="80"/>
      <c r="E53" s="22"/>
      <c r="F53" s="22"/>
      <c r="G53" s="22"/>
      <c r="H53" s="22"/>
      <c r="I53" s="22"/>
      <c r="J53" s="22"/>
      <c r="K53" s="22"/>
      <c r="L53" s="22"/>
    </row>
    <row r="54" spans="1:20" x14ac:dyDescent="0.25">
      <c r="A54" s="81"/>
      <c r="B54" s="81" t="s">
        <v>119</v>
      </c>
      <c r="C54" s="81" t="s">
        <v>120</v>
      </c>
      <c r="D54" s="82" t="s">
        <v>121</v>
      </c>
      <c r="E54" s="81" t="s">
        <v>122</v>
      </c>
      <c r="F54" s="81" t="s">
        <v>123</v>
      </c>
      <c r="G54" s="81" t="s">
        <v>124</v>
      </c>
      <c r="H54" s="81" t="s">
        <v>125</v>
      </c>
      <c r="I54" s="81" t="s">
        <v>126</v>
      </c>
      <c r="J54" s="81" t="s">
        <v>127</v>
      </c>
      <c r="K54" s="81" t="s">
        <v>128</v>
      </c>
      <c r="L54" s="81" t="s">
        <v>129</v>
      </c>
    </row>
    <row r="55" spans="1:20" x14ac:dyDescent="0.25">
      <c r="A55" s="83" t="s">
        <v>130</v>
      </c>
      <c r="B55" s="81">
        <v>0</v>
      </c>
      <c r="C55" s="81">
        <v>3</v>
      </c>
      <c r="D55" s="81">
        <v>3</v>
      </c>
      <c r="E55" s="81"/>
      <c r="F55" s="81"/>
      <c r="G55" s="81">
        <v>3</v>
      </c>
      <c r="H55" s="81"/>
      <c r="I55" s="81"/>
      <c r="J55" s="81"/>
      <c r="K55" s="81"/>
      <c r="L55" s="84">
        <f>MAX(B55:K55)</f>
        <v>3</v>
      </c>
    </row>
    <row r="56" spans="1:20" x14ac:dyDescent="0.25">
      <c r="A56" s="83" t="s">
        <v>131</v>
      </c>
      <c r="B56" s="81">
        <v>0</v>
      </c>
      <c r="C56" s="81">
        <v>1</v>
      </c>
      <c r="D56" s="81">
        <v>2</v>
      </c>
      <c r="E56" s="81">
        <v>2</v>
      </c>
      <c r="F56" s="81">
        <v>1</v>
      </c>
      <c r="G56" s="81">
        <v>1</v>
      </c>
      <c r="H56" s="81"/>
      <c r="I56" s="81"/>
      <c r="J56" s="81"/>
      <c r="K56" s="81"/>
      <c r="L56" s="84">
        <f>MAX(B56:K56)</f>
        <v>2</v>
      </c>
    </row>
    <row r="57" spans="1:20" x14ac:dyDescent="0.25">
      <c r="A57" s="83" t="s">
        <v>132</v>
      </c>
      <c r="B57" s="81">
        <v>0</v>
      </c>
      <c r="C57" s="81">
        <v>1</v>
      </c>
      <c r="D57" s="81"/>
      <c r="E57" s="81"/>
      <c r="F57" s="81"/>
      <c r="G57" s="81">
        <v>3</v>
      </c>
      <c r="H57" s="81"/>
      <c r="I57" s="81"/>
      <c r="J57" s="81"/>
      <c r="K57" s="81"/>
      <c r="L57" s="84">
        <f>MAX(B57:K57)</f>
        <v>3</v>
      </c>
    </row>
    <row r="58" spans="1:20" x14ac:dyDescent="0.25">
      <c r="A58" s="83" t="s">
        <v>133</v>
      </c>
      <c r="B58" s="81"/>
      <c r="C58" s="81">
        <v>1</v>
      </c>
      <c r="D58" s="81">
        <v>2</v>
      </c>
      <c r="E58" s="81"/>
      <c r="F58" s="81"/>
      <c r="G58" s="81">
        <v>2</v>
      </c>
      <c r="H58" s="81"/>
      <c r="I58" s="81"/>
      <c r="J58" s="81"/>
      <c r="K58" s="81"/>
      <c r="L58" s="84">
        <f>MAX(B58:K58)</f>
        <v>2</v>
      </c>
    </row>
    <row r="59" spans="1:20" x14ac:dyDescent="0.25">
      <c r="A59" s="83" t="s">
        <v>134</v>
      </c>
      <c r="B59" s="81"/>
      <c r="C59" s="81">
        <v>2</v>
      </c>
      <c r="D59" s="81">
        <v>4</v>
      </c>
      <c r="E59" s="81"/>
      <c r="F59" s="81"/>
      <c r="G59" s="81"/>
      <c r="H59" s="81"/>
      <c r="I59" s="81"/>
      <c r="J59" s="81"/>
      <c r="K59" s="81"/>
      <c r="L59" s="84">
        <f t="shared" ref="L59:L64" si="0">MAX(B59:K59)</f>
        <v>4</v>
      </c>
    </row>
    <row r="60" spans="1:20" x14ac:dyDescent="0.25">
      <c r="A60" s="83" t="s">
        <v>135</v>
      </c>
      <c r="B60" s="81"/>
      <c r="C60" s="81">
        <v>1</v>
      </c>
      <c r="D60" s="81"/>
      <c r="E60" s="81"/>
      <c r="F60" s="81"/>
      <c r="G60" s="81"/>
      <c r="H60" s="81"/>
      <c r="I60" s="81"/>
      <c r="J60" s="81"/>
      <c r="K60" s="81"/>
      <c r="L60" s="84">
        <f t="shared" si="0"/>
        <v>1</v>
      </c>
    </row>
    <row r="61" spans="1:20" x14ac:dyDescent="0.25">
      <c r="A61" s="83" t="s">
        <v>136</v>
      </c>
      <c r="B61" s="81"/>
      <c r="C61" s="81">
        <v>1</v>
      </c>
      <c r="D61" s="81"/>
      <c r="E61" s="81"/>
      <c r="F61" s="81"/>
      <c r="G61" s="81"/>
      <c r="H61" s="81"/>
      <c r="I61" s="81"/>
      <c r="J61" s="81"/>
      <c r="K61" s="81"/>
      <c r="L61" s="84">
        <f t="shared" si="0"/>
        <v>1</v>
      </c>
    </row>
    <row r="62" spans="1:20" x14ac:dyDescent="0.25">
      <c r="A62" s="83" t="s">
        <v>137</v>
      </c>
      <c r="B62" s="81"/>
      <c r="C62" s="81"/>
      <c r="D62" s="81">
        <v>0</v>
      </c>
      <c r="E62" s="81">
        <v>0</v>
      </c>
      <c r="F62" s="81"/>
      <c r="G62" s="81">
        <v>1</v>
      </c>
      <c r="H62" s="81"/>
      <c r="I62" s="81"/>
      <c r="J62" s="81"/>
      <c r="K62" s="81"/>
      <c r="L62" s="84">
        <f t="shared" si="0"/>
        <v>1</v>
      </c>
    </row>
    <row r="63" spans="1:20" x14ac:dyDescent="0.25">
      <c r="A63" s="85" t="s">
        <v>138</v>
      </c>
      <c r="B63" s="81"/>
      <c r="C63" s="81"/>
      <c r="D63" s="81"/>
      <c r="E63" s="81"/>
      <c r="F63" s="81">
        <v>1</v>
      </c>
      <c r="G63" s="81">
        <v>1</v>
      </c>
      <c r="H63" s="81">
        <v>1</v>
      </c>
      <c r="I63" s="81"/>
      <c r="J63" s="81">
        <v>2</v>
      </c>
      <c r="K63" s="81"/>
      <c r="L63" s="84">
        <f t="shared" si="0"/>
        <v>2</v>
      </c>
    </row>
    <row r="64" spans="1:20" x14ac:dyDescent="0.25">
      <c r="A64" s="85" t="s">
        <v>139</v>
      </c>
      <c r="B64" s="81"/>
      <c r="C64" s="81"/>
      <c r="D64" s="81"/>
      <c r="E64" s="81"/>
      <c r="F64" s="81"/>
      <c r="G64" s="81">
        <v>4</v>
      </c>
      <c r="H64" s="81">
        <v>1</v>
      </c>
      <c r="I64" s="81">
        <v>1</v>
      </c>
      <c r="J64" s="81"/>
      <c r="K64" s="81"/>
      <c r="L64" s="84">
        <f t="shared" si="0"/>
        <v>4</v>
      </c>
    </row>
    <row r="65" spans="1:20" x14ac:dyDescent="0.25">
      <c r="B65" s="69" t="s">
        <v>170</v>
      </c>
    </row>
    <row r="69" spans="1:20" ht="26.25" x14ac:dyDescent="0.4">
      <c r="A69" s="86" t="s">
        <v>143</v>
      </c>
    </row>
    <row r="71" spans="1:20" x14ac:dyDescent="0.25">
      <c r="A71" s="34"/>
      <c r="B71" s="44" t="s">
        <v>42</v>
      </c>
      <c r="C71" s="45"/>
      <c r="D71" s="45"/>
      <c r="E71" s="68"/>
      <c r="F71" s="45" t="s">
        <v>46</v>
      </c>
      <c r="G71" s="45"/>
      <c r="H71" s="46"/>
      <c r="I71" s="57"/>
      <c r="J71" s="31" t="s">
        <v>48</v>
      </c>
      <c r="K71" s="29"/>
      <c r="L71" s="30"/>
      <c r="M71" s="34"/>
      <c r="N71" s="31" t="s">
        <v>50</v>
      </c>
      <c r="O71" s="29"/>
      <c r="P71" s="29"/>
      <c r="Q71" s="68"/>
      <c r="R71" s="29" t="s">
        <v>52</v>
      </c>
      <c r="S71" s="29"/>
      <c r="T71" s="30"/>
    </row>
    <row r="72" spans="1:20" ht="15.75" x14ac:dyDescent="0.25">
      <c r="A72" s="40" t="s">
        <v>25</v>
      </c>
      <c r="B72" s="47" t="s">
        <v>44</v>
      </c>
      <c r="C72" s="43"/>
      <c r="D72" s="43"/>
      <c r="E72" s="133" t="s">
        <v>23</v>
      </c>
      <c r="F72" s="42" t="s">
        <v>47</v>
      </c>
      <c r="G72" s="43"/>
      <c r="H72" s="48"/>
      <c r="I72" s="54" t="s">
        <v>26</v>
      </c>
      <c r="J72" s="58" t="s">
        <v>49</v>
      </c>
      <c r="K72" s="56"/>
      <c r="L72" s="59"/>
      <c r="M72" s="35" t="s">
        <v>27</v>
      </c>
      <c r="N72" s="63" t="s">
        <v>51</v>
      </c>
      <c r="O72" s="36"/>
      <c r="P72" s="36"/>
      <c r="Q72" s="133" t="s">
        <v>24</v>
      </c>
      <c r="R72" s="39" t="s">
        <v>53</v>
      </c>
      <c r="S72" s="36"/>
      <c r="T72" s="49"/>
    </row>
    <row r="73" spans="1:20" x14ac:dyDescent="0.25">
      <c r="A73" s="207" t="s">
        <v>56</v>
      </c>
      <c r="B73" s="50" t="s">
        <v>43</v>
      </c>
      <c r="C73" s="51"/>
      <c r="D73" s="51"/>
      <c r="E73" s="207" t="s">
        <v>57</v>
      </c>
      <c r="F73" s="67" t="s">
        <v>45</v>
      </c>
      <c r="G73" s="52"/>
      <c r="H73" s="52"/>
      <c r="I73" s="207" t="s">
        <v>58</v>
      </c>
      <c r="J73" s="61"/>
      <c r="K73" s="61"/>
      <c r="L73" s="61"/>
      <c r="M73" s="207" t="s">
        <v>59</v>
      </c>
      <c r="N73" s="61"/>
      <c r="O73" s="61"/>
      <c r="P73" s="61"/>
      <c r="Q73" s="207" t="s">
        <v>60</v>
      </c>
      <c r="R73" s="61"/>
      <c r="S73" s="61"/>
      <c r="T73" s="62"/>
    </row>
    <row r="74" spans="1:20" x14ac:dyDescent="0.25">
      <c r="A74" s="208"/>
      <c r="B74" s="234">
        <f>IF(ISERROR(ROUND(SUM(L78,L79,L81,L82,L83,L84)/(COUNTIF(L78,"&gt;"&amp;0)+COUNTIF(L79,"&gt;"&amp;0)+COUNTIF(L81,"&gt;"&amp;0)+COUNTIF(L82,"&gt;"&amp;0)+COUNTIF(L83,"&gt;"&amp;0)+COUNTIF(L84,"&gt;"&amp;0)),0)),"",ROUND(SUM(L78,L79,L81,L82,L83,L84)/(COUNTIF(L78,"&gt;"&amp;0)+COUNTIF(L79,"&gt;"&amp;0)+COUNTIF(L81,"&gt;"&amp;0)+COUNTIF(L82,"&gt;"&amp;0)+COUNTIF(L83,"&gt;"&amp;0)+COUNTIF(L84,"&gt;"&amp;0)),0))</f>
        <v>2</v>
      </c>
      <c r="C74" s="214"/>
      <c r="D74" s="214"/>
      <c r="E74" s="208"/>
      <c r="F74" s="216">
        <f>IF(ISERROR(ROUND(SUMPRODUCT((L80:L82&lt;&gt;0)*L80:L82)/SUMPRODUCT((L80:L82&lt;&gt;0)*1),0)),"",ROUND(SUMPRODUCT((L80:L82&lt;&gt;0)*L80:L82)/SUMPRODUCT((L80:L82&lt;&gt;0)*1),0))</f>
        <v>2</v>
      </c>
      <c r="G74" s="214"/>
      <c r="H74" s="214"/>
      <c r="I74" s="208"/>
      <c r="J74" s="216">
        <f>IF(ISERROR(ROUND(SUMPRODUCT((L78:L82&lt;&gt;0)*L78:L82)/SUMPRODUCT((L78:L82&lt;&gt;0)*1),0)),"",ROUND(SUMPRODUCT((L78:L82&lt;&gt;0)*L78:L82)/SUMPRODUCT((L78:L82&lt;&gt;0)*1),0))</f>
        <v>2</v>
      </c>
      <c r="K74" s="214"/>
      <c r="L74" s="214"/>
      <c r="M74" s="208"/>
      <c r="N74" s="216">
        <f>IF(ISERROR(ROUND(SUMPRODUCT((L83:L84&lt;&gt;0)*L83:L84)/SUMPRODUCT((L83:L84&lt;&gt;0)*1),0)),"",ROUND(SUMPRODUCT((L83:L84&lt;&gt;0)*L83:L84)/SUMPRODUCT((L83:L84&lt;&gt;0)*1),0))</f>
        <v>3</v>
      </c>
      <c r="O74" s="214"/>
      <c r="P74" s="215"/>
      <c r="Q74" s="208"/>
      <c r="R74" s="216">
        <f>IF(ISERROR(ROUND(SUMPRODUCT((L83:L84&lt;&gt;0)*L83:L84)/SUMPRODUCT((L83:L84&lt;&gt;0)*1),0)),"",ROUND(SUMPRODUCT((L83:L84&lt;&gt;0)*L83:L84)/SUMPRODUCT((L83:L84&lt;&gt;0)*1),0))</f>
        <v>3</v>
      </c>
      <c r="S74" s="214"/>
      <c r="T74" s="215"/>
    </row>
    <row r="76" spans="1:20" ht="26.25" x14ac:dyDescent="0.4">
      <c r="B76" s="86"/>
      <c r="C76" s="86"/>
      <c r="D76" s="87"/>
    </row>
    <row r="77" spans="1:20" x14ac:dyDescent="0.25">
      <c r="A77" s="77"/>
      <c r="B77" s="77" t="s">
        <v>119</v>
      </c>
      <c r="C77" s="77" t="s">
        <v>120</v>
      </c>
      <c r="D77" s="88" t="s">
        <v>121</v>
      </c>
      <c r="E77" s="77" t="s">
        <v>122</v>
      </c>
      <c r="F77" s="77" t="s">
        <v>123</v>
      </c>
      <c r="G77" s="77" t="s">
        <v>124</v>
      </c>
      <c r="H77" s="77" t="s">
        <v>125</v>
      </c>
      <c r="I77" s="77" t="s">
        <v>126</v>
      </c>
      <c r="J77" s="77" t="s">
        <v>127</v>
      </c>
      <c r="K77" s="77" t="s">
        <v>128</v>
      </c>
      <c r="L77" s="89" t="s">
        <v>129</v>
      </c>
    </row>
    <row r="78" spans="1:20" x14ac:dyDescent="0.25">
      <c r="A78" s="90" t="s">
        <v>130</v>
      </c>
      <c r="B78" s="81"/>
      <c r="C78" s="81"/>
      <c r="D78" s="81"/>
      <c r="E78" s="81"/>
      <c r="F78" s="81"/>
      <c r="G78" s="81"/>
      <c r="H78" s="81"/>
      <c r="I78" s="81"/>
      <c r="J78" s="81">
        <v>1</v>
      </c>
      <c r="K78" s="156"/>
      <c r="L78" s="77">
        <f t="shared" ref="L78:L84" si="1">MAX(B78:K78)</f>
        <v>1</v>
      </c>
    </row>
    <row r="79" spans="1:20" x14ac:dyDescent="0.25">
      <c r="A79" s="90" t="s">
        <v>131</v>
      </c>
      <c r="B79" s="81"/>
      <c r="C79" s="81"/>
      <c r="D79" s="81"/>
      <c r="E79" s="81"/>
      <c r="F79" s="81"/>
      <c r="G79" s="81"/>
      <c r="H79" s="81"/>
      <c r="I79" s="81"/>
      <c r="J79" s="81"/>
      <c r="K79" s="81"/>
      <c r="L79" s="77">
        <f t="shared" si="1"/>
        <v>0</v>
      </c>
    </row>
    <row r="80" spans="1:20" x14ac:dyDescent="0.25">
      <c r="A80" s="90" t="s">
        <v>134</v>
      </c>
      <c r="B80" s="81"/>
      <c r="C80" s="81"/>
      <c r="D80" s="81"/>
      <c r="E80" s="81"/>
      <c r="F80" s="81"/>
      <c r="G80" s="81"/>
      <c r="H80" s="81"/>
      <c r="I80" s="81"/>
      <c r="J80" s="81"/>
      <c r="K80" s="81">
        <v>2</v>
      </c>
      <c r="L80" s="77">
        <f t="shared" si="1"/>
        <v>2</v>
      </c>
    </row>
    <row r="81" spans="1:20" x14ac:dyDescent="0.25">
      <c r="A81" s="90" t="s">
        <v>137</v>
      </c>
      <c r="B81" s="81"/>
      <c r="C81" s="81"/>
      <c r="D81" s="81"/>
      <c r="E81" s="81"/>
      <c r="F81" s="81"/>
      <c r="G81" s="81"/>
      <c r="H81" s="81"/>
      <c r="I81" s="81"/>
      <c r="J81" s="81"/>
      <c r="K81" s="81"/>
      <c r="L81" s="77">
        <f t="shared" si="1"/>
        <v>0</v>
      </c>
    </row>
    <row r="82" spans="1:20" x14ac:dyDescent="0.25">
      <c r="A82" s="90" t="s">
        <v>138</v>
      </c>
      <c r="B82" s="81"/>
      <c r="C82" s="81"/>
      <c r="D82" s="81"/>
      <c r="E82" s="81"/>
      <c r="F82" s="81"/>
      <c r="G82" s="81"/>
      <c r="H82" s="81"/>
      <c r="I82" s="81"/>
      <c r="J82" s="81"/>
      <c r="K82" s="81"/>
      <c r="L82" s="77">
        <f t="shared" si="1"/>
        <v>0</v>
      </c>
    </row>
    <row r="83" spans="1:20" x14ac:dyDescent="0.25">
      <c r="A83" s="90" t="s">
        <v>141</v>
      </c>
      <c r="B83" s="81"/>
      <c r="C83" s="81"/>
      <c r="D83" s="81"/>
      <c r="E83" s="81"/>
      <c r="F83" s="81"/>
      <c r="G83" s="81"/>
      <c r="H83" s="81"/>
      <c r="I83" s="81"/>
      <c r="J83" s="81"/>
      <c r="K83" s="81"/>
      <c r="L83" s="77">
        <f t="shared" si="1"/>
        <v>0</v>
      </c>
    </row>
    <row r="84" spans="1:20" x14ac:dyDescent="0.25">
      <c r="A84" s="90" t="s">
        <v>142</v>
      </c>
      <c r="B84" s="81"/>
      <c r="C84" s="81"/>
      <c r="D84" s="81"/>
      <c r="E84" s="81"/>
      <c r="F84" s="81"/>
      <c r="G84" s="81"/>
      <c r="H84" s="81"/>
      <c r="I84" s="81"/>
      <c r="J84" s="81">
        <v>3</v>
      </c>
      <c r="K84" s="81"/>
      <c r="L84" s="77">
        <f t="shared" si="1"/>
        <v>3</v>
      </c>
    </row>
    <row r="85" spans="1:20" x14ac:dyDescent="0.25">
      <c r="B85" s="69" t="s">
        <v>170</v>
      </c>
    </row>
    <row r="90" spans="1:20" ht="26.25" x14ac:dyDescent="0.4">
      <c r="A90" s="86" t="s">
        <v>146</v>
      </c>
    </row>
    <row r="92" spans="1:20" x14ac:dyDescent="0.25">
      <c r="A92" s="34"/>
      <c r="B92" s="44" t="s">
        <v>42</v>
      </c>
      <c r="C92" s="45"/>
      <c r="D92" s="45"/>
      <c r="E92" s="68"/>
      <c r="F92" s="45" t="s">
        <v>46</v>
      </c>
      <c r="G92" s="45"/>
      <c r="H92" s="46"/>
      <c r="I92" s="57"/>
      <c r="J92" s="31" t="s">
        <v>48</v>
      </c>
      <c r="K92" s="29"/>
      <c r="L92" s="30"/>
      <c r="M92" s="34"/>
      <c r="N92" s="31" t="s">
        <v>50</v>
      </c>
      <c r="O92" s="29"/>
      <c r="P92" s="29"/>
      <c r="Q92" s="68"/>
      <c r="R92" s="29" t="s">
        <v>52</v>
      </c>
      <c r="S92" s="29"/>
      <c r="T92" s="30"/>
    </row>
    <row r="93" spans="1:20" ht="15.75" x14ac:dyDescent="0.25">
      <c r="A93" s="40" t="s">
        <v>25</v>
      </c>
      <c r="B93" s="47" t="s">
        <v>44</v>
      </c>
      <c r="C93" s="43"/>
      <c r="D93" s="43"/>
      <c r="E93" s="133" t="s">
        <v>23</v>
      </c>
      <c r="F93" s="42" t="s">
        <v>47</v>
      </c>
      <c r="G93" s="43"/>
      <c r="H93" s="48"/>
      <c r="I93" s="54" t="s">
        <v>26</v>
      </c>
      <c r="J93" s="58" t="s">
        <v>49</v>
      </c>
      <c r="K93" s="56"/>
      <c r="L93" s="59"/>
      <c r="M93" s="35" t="s">
        <v>27</v>
      </c>
      <c r="N93" s="63" t="s">
        <v>51</v>
      </c>
      <c r="O93" s="36"/>
      <c r="P93" s="36"/>
      <c r="Q93" s="133" t="s">
        <v>24</v>
      </c>
      <c r="R93" s="39" t="s">
        <v>53</v>
      </c>
      <c r="S93" s="36"/>
      <c r="T93" s="49"/>
    </row>
    <row r="94" spans="1:20" x14ac:dyDescent="0.25">
      <c r="A94" s="207" t="s">
        <v>56</v>
      </c>
      <c r="B94" s="50" t="s">
        <v>43</v>
      </c>
      <c r="C94" s="51"/>
      <c r="D94" s="51"/>
      <c r="E94" s="207" t="s">
        <v>57</v>
      </c>
      <c r="F94" s="67" t="s">
        <v>45</v>
      </c>
      <c r="G94" s="52"/>
      <c r="H94" s="52"/>
      <c r="I94" s="207" t="s">
        <v>58</v>
      </c>
      <c r="J94" s="61"/>
      <c r="K94" s="61"/>
      <c r="L94" s="61"/>
      <c r="M94" s="207" t="s">
        <v>59</v>
      </c>
      <c r="N94" s="61"/>
      <c r="O94" s="61"/>
      <c r="P94" s="61"/>
      <c r="Q94" s="207" t="s">
        <v>60</v>
      </c>
      <c r="R94" s="61"/>
      <c r="S94" s="61"/>
      <c r="T94" s="62"/>
    </row>
    <row r="95" spans="1:20" x14ac:dyDescent="0.25">
      <c r="A95" s="208"/>
      <c r="B95" s="216">
        <f>IF(ISERROR(ROUND(SUM(L99,L100,L102,L103)/(COUNTIF(L99,"&gt;"&amp;0)+COUNTIF(L100,"&gt;"&amp;0)+COUNTIF(L102,"&gt;"&amp;0)+COUNTIF(L103,"&gt;"&amp;0)),0)),"",ROUND(SUM(L99,L100,L102,L103)/(COUNTIF(L99,"&gt;"&amp;0)+COUNTIF(L100,"&gt;"&amp;0)+COUNTIF(L102,"&gt;"&amp;0)+COUNTIF(L103,"&gt;"&amp;0)),0))</f>
        <v>3</v>
      </c>
      <c r="C95" s="214"/>
      <c r="D95" s="214"/>
      <c r="E95" s="208"/>
      <c r="F95" s="216">
        <f>IF(ISERROR(ROUND(SUMPRODUCT((L101:L103&lt;&gt;0)*L101:L103)/SUMPRODUCT((L101:L103&lt;&gt;0)*1),0)),"",ROUND(SUMPRODUCT((L101:L103&lt;&gt;0)*L101:L103)/SUMPRODUCT((L101:L103&lt;&gt;0)*1),0))</f>
        <v>3</v>
      </c>
      <c r="G95" s="214"/>
      <c r="H95" s="214"/>
      <c r="I95" s="208"/>
      <c r="J95" s="216">
        <f>IF(ISERROR(ROUND(SUMPRODUCT((L101:L103&lt;&gt;0)*L101:L103)/SUMPRODUCT((L101:L103&lt;&gt;0)*1),0)),"",ROUND(SUMPRODUCT((L101:L103&lt;&gt;0)*L101:L103)/SUMPRODUCT((L101:L103&lt;&gt;0)*1),0))</f>
        <v>3</v>
      </c>
      <c r="K95" s="214"/>
      <c r="L95" s="214"/>
      <c r="M95" s="208"/>
      <c r="N95" s="216">
        <f>IF(ISERROR(ROUND(SUM(L99,L100,L102,L103)/(COUNTIF(L99,"&gt;"&amp;0)+COUNTIF(L100,"&gt;"&amp;0)+COUNTIF(L102,"&gt;"&amp;0)+COUNTIF(L103,"&gt;"&amp;0)),0)),"",ROUND(SUM(L99,L100,L102,L103)/(COUNTIF(L99,"&gt;"&amp;0)+COUNTIF(L100,"&gt;"&amp;0)+COUNTIF(L102,"&gt;"&amp;0)+COUNTIF(L103,"&gt;"&amp;0)),0))</f>
        <v>3</v>
      </c>
      <c r="O95" s="214"/>
      <c r="P95" s="215"/>
      <c r="Q95" s="208"/>
      <c r="R95" s="216">
        <f>IF(ISERROR(ROUND(SUMPRODUCT((L104:L106&lt;&gt;0)*L104:L106)/SUMPRODUCT((L104:L106&lt;&gt;0)*1),0)),"",ROUND(SUMPRODUCT((L104:L106&lt;&gt;0)*L104:L106)/SUMPRODUCT((L104:L106&lt;&gt;0)*1),0))</f>
        <v>3</v>
      </c>
      <c r="S95" s="214"/>
      <c r="T95" s="215"/>
    </row>
    <row r="97" spans="1:12" ht="26.25" x14ac:dyDescent="0.4">
      <c r="B97" s="86"/>
      <c r="C97" s="86"/>
      <c r="D97" s="87"/>
    </row>
    <row r="98" spans="1:12" x14ac:dyDescent="0.25">
      <c r="A98" s="77"/>
      <c r="B98" s="77" t="s">
        <v>119</v>
      </c>
      <c r="C98" s="77" t="s">
        <v>120</v>
      </c>
      <c r="D98" s="88" t="s">
        <v>121</v>
      </c>
      <c r="E98" s="77" t="s">
        <v>122</v>
      </c>
      <c r="F98" s="77" t="s">
        <v>123</v>
      </c>
      <c r="G98" s="77" t="s">
        <v>124</v>
      </c>
      <c r="H98" s="77" t="s">
        <v>125</v>
      </c>
      <c r="I98" s="77" t="s">
        <v>126</v>
      </c>
      <c r="J98" s="77" t="s">
        <v>127</v>
      </c>
      <c r="K98" s="77" t="s">
        <v>128</v>
      </c>
      <c r="L98" s="89" t="s">
        <v>129</v>
      </c>
    </row>
    <row r="99" spans="1:12" x14ac:dyDescent="0.25">
      <c r="A99" s="90" t="s">
        <v>130</v>
      </c>
      <c r="B99" s="81"/>
      <c r="C99" s="81"/>
      <c r="D99" s="81"/>
      <c r="E99" s="81"/>
      <c r="F99" s="81"/>
      <c r="G99" s="81"/>
      <c r="H99" s="81"/>
      <c r="I99" s="81"/>
      <c r="J99" s="81"/>
      <c r="K99" s="81">
        <v>1</v>
      </c>
      <c r="L99" s="77">
        <f t="shared" ref="L99:L106" si="2">MAX(B99:K99)</f>
        <v>1</v>
      </c>
    </row>
    <row r="100" spans="1:12" x14ac:dyDescent="0.25">
      <c r="A100" s="90" t="s">
        <v>131</v>
      </c>
      <c r="B100" s="81"/>
      <c r="C100" s="81"/>
      <c r="D100" s="81"/>
      <c r="E100" s="81"/>
      <c r="F100" s="81"/>
      <c r="G100" s="81"/>
      <c r="H100" s="81"/>
      <c r="I100" s="81"/>
      <c r="J100" s="81"/>
      <c r="K100" s="81">
        <v>2</v>
      </c>
      <c r="L100" s="77">
        <f t="shared" si="2"/>
        <v>2</v>
      </c>
    </row>
    <row r="101" spans="1:12" x14ac:dyDescent="0.25">
      <c r="A101" s="90" t="s">
        <v>134</v>
      </c>
      <c r="B101" s="81"/>
      <c r="C101" s="81"/>
      <c r="D101" s="81"/>
      <c r="E101" s="81"/>
      <c r="F101" s="81"/>
      <c r="G101" s="81"/>
      <c r="H101" s="81"/>
      <c r="I101" s="81"/>
      <c r="J101" s="81"/>
      <c r="K101" s="81">
        <v>1</v>
      </c>
      <c r="L101" s="77">
        <f t="shared" si="2"/>
        <v>1</v>
      </c>
    </row>
    <row r="102" spans="1:12" x14ac:dyDescent="0.25">
      <c r="A102" s="90" t="s">
        <v>137</v>
      </c>
      <c r="B102" s="81"/>
      <c r="C102" s="81"/>
      <c r="D102" s="81"/>
      <c r="E102" s="81"/>
      <c r="F102" s="81"/>
      <c r="G102" s="81"/>
      <c r="H102" s="81"/>
      <c r="I102" s="81"/>
      <c r="J102" s="81"/>
      <c r="K102" s="81">
        <v>3</v>
      </c>
      <c r="L102" s="77">
        <f t="shared" si="2"/>
        <v>3</v>
      </c>
    </row>
    <row r="103" spans="1:12" x14ac:dyDescent="0.25">
      <c r="A103" s="90" t="s">
        <v>138</v>
      </c>
      <c r="B103" s="81"/>
      <c r="C103" s="81"/>
      <c r="D103" s="81"/>
      <c r="E103" s="81"/>
      <c r="F103" s="81"/>
      <c r="G103" s="81"/>
      <c r="H103" s="81"/>
      <c r="I103" s="81"/>
      <c r="J103" s="81"/>
      <c r="K103" s="81">
        <v>4</v>
      </c>
      <c r="L103" s="77">
        <f t="shared" si="2"/>
        <v>4</v>
      </c>
    </row>
    <row r="104" spans="1:12" x14ac:dyDescent="0.25">
      <c r="A104" s="90" t="s">
        <v>141</v>
      </c>
      <c r="B104" s="81"/>
      <c r="C104" s="81"/>
      <c r="D104" s="81"/>
      <c r="E104" s="81"/>
      <c r="F104" s="81"/>
      <c r="G104" s="81"/>
      <c r="H104" s="81"/>
      <c r="I104" s="81"/>
      <c r="J104" s="81"/>
      <c r="K104" s="81">
        <v>3</v>
      </c>
      <c r="L104" s="77">
        <f t="shared" si="2"/>
        <v>3</v>
      </c>
    </row>
    <row r="105" spans="1:12" x14ac:dyDescent="0.25">
      <c r="A105" s="90" t="s">
        <v>144</v>
      </c>
      <c r="B105" s="81"/>
      <c r="C105" s="81"/>
      <c r="D105" s="81"/>
      <c r="E105" s="81"/>
      <c r="F105" s="81"/>
      <c r="G105" s="81"/>
      <c r="H105" s="81"/>
      <c r="I105" s="81"/>
      <c r="J105" s="81"/>
      <c r="K105" s="81">
        <v>3</v>
      </c>
      <c r="L105" s="77">
        <f t="shared" si="2"/>
        <v>3</v>
      </c>
    </row>
    <row r="106" spans="1:12" x14ac:dyDescent="0.25">
      <c r="A106" s="90" t="s">
        <v>145</v>
      </c>
      <c r="B106" s="81"/>
      <c r="C106" s="81"/>
      <c r="D106" s="81"/>
      <c r="E106" s="81"/>
      <c r="F106" s="81"/>
      <c r="G106" s="81"/>
      <c r="H106" s="81"/>
      <c r="I106" s="81"/>
      <c r="J106" s="81"/>
      <c r="K106" s="81">
        <v>3</v>
      </c>
      <c r="L106" s="77">
        <f t="shared" si="2"/>
        <v>3</v>
      </c>
    </row>
    <row r="107" spans="1:12" x14ac:dyDescent="0.25">
      <c r="B107" s="69" t="s">
        <v>170</v>
      </c>
    </row>
  </sheetData>
  <sheetProtection selectLockedCells="1"/>
  <protectedRanges>
    <protectedRange sqref="B55:K64" name="Plage1_1"/>
  </protectedRanges>
  <mergeCells count="46">
    <mergeCell ref="R74:T74"/>
    <mergeCell ref="A94:A95"/>
    <mergeCell ref="E94:E95"/>
    <mergeCell ref="I94:I95"/>
    <mergeCell ref="M94:M95"/>
    <mergeCell ref="Q94:Q95"/>
    <mergeCell ref="B95:D95"/>
    <mergeCell ref="F95:H95"/>
    <mergeCell ref="J95:L95"/>
    <mergeCell ref="R95:T95"/>
    <mergeCell ref="A73:A74"/>
    <mergeCell ref="E73:E74"/>
    <mergeCell ref="I73:I74"/>
    <mergeCell ref="M73:M74"/>
    <mergeCell ref="Q73:Q74"/>
    <mergeCell ref="B74:D74"/>
    <mergeCell ref="F74:H74"/>
    <mergeCell ref="J74:L74"/>
    <mergeCell ref="R27:T27"/>
    <mergeCell ref="A50:A51"/>
    <mergeCell ref="E50:E51"/>
    <mergeCell ref="I50:I51"/>
    <mergeCell ref="M50:M51"/>
    <mergeCell ref="Q50:Q51"/>
    <mergeCell ref="B51:D51"/>
    <mergeCell ref="F51:H51"/>
    <mergeCell ref="J51:L51"/>
    <mergeCell ref="R51:T51"/>
    <mergeCell ref="A26:A27"/>
    <mergeCell ref="E26:E27"/>
    <mergeCell ref="I26:I27"/>
    <mergeCell ref="M26:M27"/>
    <mergeCell ref="Q26:Q27"/>
    <mergeCell ref="B27:D27"/>
    <mergeCell ref="F27:H27"/>
    <mergeCell ref="J27:L27"/>
    <mergeCell ref="N27:P27"/>
    <mergeCell ref="N95:P95"/>
    <mergeCell ref="K5:L10"/>
    <mergeCell ref="O5:P5"/>
    <mergeCell ref="O6:P6"/>
    <mergeCell ref="O7:P7"/>
    <mergeCell ref="O8:P8"/>
    <mergeCell ref="O9:P9"/>
    <mergeCell ref="N74:P74"/>
    <mergeCell ref="N51:P51"/>
  </mergeCells>
  <conditionalFormatting sqref="E29">
    <cfRule type="containsText" dxfId="345" priority="93" operator="containsText" text="0">
      <formula>NOT(ISERROR(SEARCH("0",E29)))</formula>
    </cfRule>
  </conditionalFormatting>
  <conditionalFormatting sqref="E29">
    <cfRule type="containsText" dxfId="344" priority="92" operator="containsText" text="1">
      <formula>NOT(ISERROR(SEARCH("1",E29)))</formula>
    </cfRule>
  </conditionalFormatting>
  <conditionalFormatting sqref="E29">
    <cfRule type="containsText" dxfId="343" priority="91" operator="containsText" text="2">
      <formula>NOT(ISERROR(SEARCH("2",E29)))</formula>
    </cfRule>
  </conditionalFormatting>
  <conditionalFormatting sqref="E29">
    <cfRule type="containsText" dxfId="342" priority="90" operator="containsText" text="3">
      <formula>NOT(ISERROR(SEARCH("3",E29)))</formula>
    </cfRule>
  </conditionalFormatting>
  <conditionalFormatting sqref="E29">
    <cfRule type="containsText" dxfId="341" priority="89" operator="containsText" text="4">
      <formula>NOT(ISERROR(SEARCH("4",E29)))</formula>
    </cfRule>
  </conditionalFormatting>
  <conditionalFormatting sqref="A29">
    <cfRule type="containsText" dxfId="340" priority="82" operator="containsText" text="0">
      <formula>NOT(ISERROR(SEARCH("0",A29)))</formula>
    </cfRule>
    <cfRule type="containsText" dxfId="339" priority="88" operator="containsText" text="0">
      <formula>NOT(ISERROR(SEARCH("0",A29)))</formula>
    </cfRule>
  </conditionalFormatting>
  <conditionalFormatting sqref="A30">
    <cfRule type="containsText" dxfId="338" priority="87" operator="containsText" text="1">
      <formula>NOT(ISERROR(SEARCH("1",A30)))</formula>
    </cfRule>
  </conditionalFormatting>
  <conditionalFormatting sqref="A31">
    <cfRule type="containsText" dxfId="337" priority="86" operator="containsText" text="2">
      <formula>NOT(ISERROR(SEARCH("2",A31)))</formula>
    </cfRule>
  </conditionalFormatting>
  <conditionalFormatting sqref="A32">
    <cfRule type="containsText" dxfId="336" priority="85" operator="containsText" text="3">
      <formula>NOT(ISERROR(SEARCH("3",A32)))</formula>
    </cfRule>
  </conditionalFormatting>
  <conditionalFormatting sqref="A33">
    <cfRule type="containsText" dxfId="335" priority="81" operator="containsText" text="4">
      <formula>NOT(ISERROR(SEARCH("4",A33)))</formula>
    </cfRule>
    <cfRule type="containsText" dxfId="334" priority="83" operator="containsText" text="4">
      <formula>NOT(ISERROR(SEARCH("4",A33)))</formula>
    </cfRule>
    <cfRule type="containsText" dxfId="333" priority="84" operator="containsText" text="4">
      <formula>NOT(ISERROR(SEARCH("4",A33)))</formula>
    </cfRule>
  </conditionalFormatting>
  <conditionalFormatting sqref="L55:L64">
    <cfRule type="cellIs" dxfId="332" priority="76" operator="equal">
      <formula>4</formula>
    </cfRule>
    <cfRule type="cellIs" dxfId="331" priority="77" operator="equal">
      <formula>3</formula>
    </cfRule>
    <cfRule type="cellIs" dxfId="330" priority="78" operator="equal">
      <formula>2</formula>
    </cfRule>
    <cfRule type="cellIs" dxfId="296" priority="79" operator="equal">
      <formula>1</formula>
    </cfRule>
    <cfRule type="cellIs" dxfId="295" priority="80" operator="equal">
      <formula>0</formula>
    </cfRule>
  </conditionalFormatting>
  <conditionalFormatting sqref="L78:L84">
    <cfRule type="containsText" dxfId="329" priority="71" operator="containsText" text="4">
      <formula>NOT(ISERROR(SEARCH("4",L78)))</formula>
    </cfRule>
    <cfRule type="containsText" dxfId="328" priority="72" operator="containsText" text="3">
      <formula>NOT(ISERROR(SEARCH("3",L78)))</formula>
    </cfRule>
    <cfRule type="containsText" dxfId="327" priority="73" operator="containsText" text="2">
      <formula>NOT(ISERROR(SEARCH("2",L78)))</formula>
    </cfRule>
    <cfRule type="containsText" dxfId="294" priority="74" operator="containsText" text="1">
      <formula>NOT(ISERROR(SEARCH("1",L78)))</formula>
    </cfRule>
    <cfRule type="containsText" dxfId="293" priority="75" operator="containsText" text="0">
      <formula>NOT(ISERROR(SEARCH("0",L78)))</formula>
    </cfRule>
  </conditionalFormatting>
  <conditionalFormatting sqref="L99:L106">
    <cfRule type="containsText" dxfId="326" priority="66" operator="containsText" text="4">
      <formula>NOT(ISERROR(SEARCH("4",L99)))</formula>
    </cfRule>
    <cfRule type="containsText" dxfId="325" priority="67" operator="containsText" text="3">
      <formula>NOT(ISERROR(SEARCH("3",L99)))</formula>
    </cfRule>
    <cfRule type="containsText" dxfId="324" priority="68" operator="containsText" text="2">
      <formula>NOT(ISERROR(SEARCH("2",L99)))</formula>
    </cfRule>
    <cfRule type="containsText" dxfId="292" priority="69" operator="containsText" text="1">
      <formula>NOT(ISERROR(SEARCH("1",L99)))</formula>
    </cfRule>
    <cfRule type="containsText" dxfId="291" priority="70" operator="containsText" text="0">
      <formula>NOT(ISERROR(SEARCH("0",L99)))</formula>
    </cfRule>
  </conditionalFormatting>
  <conditionalFormatting sqref="R26">
    <cfRule type="containsText" dxfId="323" priority="51" operator="containsText" text="4">
      <formula>NOT(ISERROR(SEARCH("4",R26)))</formula>
    </cfRule>
    <cfRule type="containsText" dxfId="322" priority="52" operator="containsText" text="3">
      <formula>NOT(ISERROR(SEARCH("3",R26)))</formula>
    </cfRule>
    <cfRule type="containsText" dxfId="321" priority="53" operator="containsText" text="2">
      <formula>NOT(ISERROR(SEARCH("2",R26)))</formula>
    </cfRule>
    <cfRule type="containsText" dxfId="290" priority="54" operator="containsText" text="1">
      <formula>NOT(ISERROR(SEARCH("1",R26)))</formula>
    </cfRule>
    <cfRule type="containsText" dxfId="289" priority="55" operator="containsText" text="0">
      <formula>NOT(ISERROR(SEARCH("0",R26)))</formula>
    </cfRule>
    <cfRule type="containsText" dxfId="288" priority="61" operator="containsText" text="4">
      <formula>NOT(ISERROR(SEARCH("4",R26)))</formula>
    </cfRule>
    <cfRule type="containsText" dxfId="287" priority="62" operator="containsText" text="3">
      <formula>NOT(ISERROR(SEARCH("3",R26)))</formula>
    </cfRule>
    <cfRule type="containsText" dxfId="286" priority="63" operator="containsText" text="2">
      <formula>NOT(ISERROR(SEARCH("2",R26)))</formula>
    </cfRule>
    <cfRule type="containsText" dxfId="285" priority="64" operator="containsText" text="1">
      <formula>NOT(ISERROR(SEARCH("1",R26)))</formula>
    </cfRule>
    <cfRule type="containsText" dxfId="284" priority="65" operator="containsText" text="0">
      <formula>NOT(ISERROR(SEARCH("0",R26)))</formula>
    </cfRule>
  </conditionalFormatting>
  <conditionalFormatting sqref="N26">
    <cfRule type="containsText" dxfId="320" priority="56" operator="containsText" text="4">
      <formula>NOT(ISERROR(SEARCH("4",N26)))</formula>
    </cfRule>
    <cfRule type="containsText" dxfId="319" priority="57" operator="containsText" text="3">
      <formula>NOT(ISERROR(SEARCH("3",N26)))</formula>
    </cfRule>
    <cfRule type="containsText" dxfId="318" priority="58" operator="containsText" text="2">
      <formula>NOT(ISERROR(SEARCH("2",N26)))</formula>
    </cfRule>
    <cfRule type="containsText" dxfId="283" priority="59" operator="containsText" text="1">
      <formula>NOT(ISERROR(SEARCH("1",N26)))</formula>
    </cfRule>
    <cfRule type="containsText" dxfId="282" priority="60" operator="containsText" text="0">
      <formula>NOT(ISERROR(SEARCH("0",N26)))</formula>
    </cfRule>
  </conditionalFormatting>
  <conditionalFormatting sqref="R50">
    <cfRule type="containsText" dxfId="317" priority="36" operator="containsText" text="4">
      <formula>NOT(ISERROR(SEARCH("4",R50)))</formula>
    </cfRule>
    <cfRule type="containsText" dxfId="316" priority="37" operator="containsText" text="3">
      <formula>NOT(ISERROR(SEARCH("3",R50)))</formula>
    </cfRule>
    <cfRule type="containsText" dxfId="315" priority="38" operator="containsText" text="2">
      <formula>NOT(ISERROR(SEARCH("2",R50)))</formula>
    </cfRule>
    <cfRule type="containsText" dxfId="281" priority="39" operator="containsText" text="1">
      <formula>NOT(ISERROR(SEARCH("1",R50)))</formula>
    </cfRule>
    <cfRule type="containsText" dxfId="280" priority="40" operator="containsText" text="0">
      <formula>NOT(ISERROR(SEARCH("0",R50)))</formula>
    </cfRule>
    <cfRule type="containsText" dxfId="279" priority="46" operator="containsText" text="4">
      <formula>NOT(ISERROR(SEARCH("4",R50)))</formula>
    </cfRule>
    <cfRule type="containsText" dxfId="278" priority="47" operator="containsText" text="3">
      <formula>NOT(ISERROR(SEARCH("3",R50)))</formula>
    </cfRule>
    <cfRule type="containsText" dxfId="277" priority="48" operator="containsText" text="2">
      <formula>NOT(ISERROR(SEARCH("2",R50)))</formula>
    </cfRule>
    <cfRule type="containsText" dxfId="276" priority="49" operator="containsText" text="1">
      <formula>NOT(ISERROR(SEARCH("1",R50)))</formula>
    </cfRule>
    <cfRule type="containsText" dxfId="275" priority="50" operator="containsText" text="0">
      <formula>NOT(ISERROR(SEARCH("0",R50)))</formula>
    </cfRule>
  </conditionalFormatting>
  <conditionalFormatting sqref="N50">
    <cfRule type="containsText" dxfId="314" priority="41" operator="containsText" text="4">
      <formula>NOT(ISERROR(SEARCH("4",N50)))</formula>
    </cfRule>
    <cfRule type="containsText" dxfId="313" priority="42" operator="containsText" text="3">
      <formula>NOT(ISERROR(SEARCH("3",N50)))</formula>
    </cfRule>
    <cfRule type="containsText" dxfId="312" priority="43" operator="containsText" text="2">
      <formula>NOT(ISERROR(SEARCH("2",N50)))</formula>
    </cfRule>
    <cfRule type="containsText" dxfId="274" priority="44" operator="containsText" text="1">
      <formula>NOT(ISERROR(SEARCH("1",N50)))</formula>
    </cfRule>
    <cfRule type="containsText" dxfId="273" priority="45" operator="containsText" text="0">
      <formula>NOT(ISERROR(SEARCH("0",N50)))</formula>
    </cfRule>
  </conditionalFormatting>
  <conditionalFormatting sqref="R73">
    <cfRule type="containsText" dxfId="311" priority="21" operator="containsText" text="4">
      <formula>NOT(ISERROR(SEARCH("4",R73)))</formula>
    </cfRule>
    <cfRule type="containsText" dxfId="310" priority="22" operator="containsText" text="3">
      <formula>NOT(ISERROR(SEARCH("3",R73)))</formula>
    </cfRule>
    <cfRule type="containsText" dxfId="309" priority="23" operator="containsText" text="2">
      <formula>NOT(ISERROR(SEARCH("2",R73)))</formula>
    </cfRule>
    <cfRule type="containsText" dxfId="272" priority="24" operator="containsText" text="1">
      <formula>NOT(ISERROR(SEARCH("1",R73)))</formula>
    </cfRule>
    <cfRule type="containsText" dxfId="271" priority="25" operator="containsText" text="0">
      <formula>NOT(ISERROR(SEARCH("0",R73)))</formula>
    </cfRule>
    <cfRule type="containsText" dxfId="270" priority="31" operator="containsText" text="4">
      <formula>NOT(ISERROR(SEARCH("4",R73)))</formula>
    </cfRule>
    <cfRule type="containsText" dxfId="269" priority="32" operator="containsText" text="3">
      <formula>NOT(ISERROR(SEARCH("3",R73)))</formula>
    </cfRule>
    <cfRule type="containsText" dxfId="268" priority="33" operator="containsText" text="2">
      <formula>NOT(ISERROR(SEARCH("2",R73)))</formula>
    </cfRule>
    <cfRule type="containsText" dxfId="267" priority="34" operator="containsText" text="1">
      <formula>NOT(ISERROR(SEARCH("1",R73)))</formula>
    </cfRule>
    <cfRule type="containsText" dxfId="266" priority="35" operator="containsText" text="0">
      <formula>NOT(ISERROR(SEARCH("0",R73)))</formula>
    </cfRule>
  </conditionalFormatting>
  <conditionalFormatting sqref="N73">
    <cfRule type="containsText" dxfId="308" priority="26" operator="containsText" text="4">
      <formula>NOT(ISERROR(SEARCH("4",N73)))</formula>
    </cfRule>
    <cfRule type="containsText" dxfId="307" priority="27" operator="containsText" text="3">
      <formula>NOT(ISERROR(SEARCH("3",N73)))</formula>
    </cfRule>
    <cfRule type="containsText" dxfId="306" priority="28" operator="containsText" text="2">
      <formula>NOT(ISERROR(SEARCH("2",N73)))</formula>
    </cfRule>
    <cfRule type="containsText" dxfId="265" priority="29" operator="containsText" text="1">
      <formula>NOT(ISERROR(SEARCH("1",N73)))</formula>
    </cfRule>
    <cfRule type="containsText" dxfId="264" priority="30" operator="containsText" text="0">
      <formula>NOT(ISERROR(SEARCH("0",N73)))</formula>
    </cfRule>
  </conditionalFormatting>
  <conditionalFormatting sqref="R94">
    <cfRule type="containsText" dxfId="305" priority="6" operator="containsText" text="4">
      <formula>NOT(ISERROR(SEARCH("4",R94)))</formula>
    </cfRule>
    <cfRule type="containsText" dxfId="304" priority="7" operator="containsText" text="3">
      <formula>NOT(ISERROR(SEARCH("3",R94)))</formula>
    </cfRule>
    <cfRule type="containsText" dxfId="303" priority="8" operator="containsText" text="2">
      <formula>NOT(ISERROR(SEARCH("2",R94)))</formula>
    </cfRule>
    <cfRule type="containsText" dxfId="263" priority="9" operator="containsText" text="1">
      <formula>NOT(ISERROR(SEARCH("1",R94)))</formula>
    </cfRule>
    <cfRule type="containsText" dxfId="262" priority="10" operator="containsText" text="0">
      <formula>NOT(ISERROR(SEARCH("0",R94)))</formula>
    </cfRule>
    <cfRule type="containsText" dxfId="261" priority="16" operator="containsText" text="4">
      <formula>NOT(ISERROR(SEARCH("4",R94)))</formula>
    </cfRule>
    <cfRule type="containsText" dxfId="260" priority="17" operator="containsText" text="3">
      <formula>NOT(ISERROR(SEARCH("3",R94)))</formula>
    </cfRule>
    <cfRule type="containsText" dxfId="259" priority="18" operator="containsText" text="2">
      <formula>NOT(ISERROR(SEARCH("2",R94)))</formula>
    </cfRule>
    <cfRule type="containsText" dxfId="258" priority="19" operator="containsText" text="1">
      <formula>NOT(ISERROR(SEARCH("1",R94)))</formula>
    </cfRule>
    <cfRule type="containsText" dxfId="257" priority="20" operator="containsText" text="0">
      <formula>NOT(ISERROR(SEARCH("0",R94)))</formula>
    </cfRule>
  </conditionalFormatting>
  <conditionalFormatting sqref="N94">
    <cfRule type="containsText" dxfId="302" priority="11" operator="containsText" text="4">
      <formula>NOT(ISERROR(SEARCH("4",N94)))</formula>
    </cfRule>
    <cfRule type="containsText" dxfId="301" priority="12" operator="containsText" text="3">
      <formula>NOT(ISERROR(SEARCH("3",N94)))</formula>
    </cfRule>
    <cfRule type="containsText" dxfId="300" priority="13" operator="containsText" text="2">
      <formula>NOT(ISERROR(SEARCH("2",N94)))</formula>
    </cfRule>
    <cfRule type="containsText" dxfId="256" priority="14" operator="containsText" text="1">
      <formula>NOT(ISERROR(SEARCH("1",N94)))</formula>
    </cfRule>
    <cfRule type="containsText" dxfId="255" priority="15" operator="containsText" text="0">
      <formula>NOT(ISERROR(SEARCH("0",N94)))</formula>
    </cfRule>
  </conditionalFormatting>
  <conditionalFormatting sqref="B27:D27 F27:H27 J27:L27 N27:P27 R27:T27 R51:T51 N51:P51 J51:L51 F51:H51 B51:D51 R74:T74 N74:P74 J74:L74 F74:H74 B74:D74 R95:T95 N95:P95 J95:L95 F95:H95 B95:D95">
    <cfRule type="containsText" dxfId="299" priority="1" operator="containsText" text="4">
      <formula>NOT(ISERROR(SEARCH("4",B27)))</formula>
    </cfRule>
    <cfRule type="containsText" dxfId="298" priority="2" operator="containsText" text="3">
      <formula>NOT(ISERROR(SEARCH("3",B27)))</formula>
    </cfRule>
    <cfRule type="containsText" dxfId="297" priority="3" operator="containsText" text="2">
      <formula>NOT(ISERROR(SEARCH("2",B27)))</formula>
    </cfRule>
    <cfRule type="containsText" dxfId="254" priority="4" operator="containsText" text="1">
      <formula>NOT(ISERROR(SEARCH("1",B27)))</formula>
    </cfRule>
    <cfRule type="containsText" dxfId="253" priority="5" operator="containsText" text="0">
      <formula>NOT(ISERROR(SEARCH("0",B27)))</formula>
    </cfRule>
  </conditionalFormatting>
  <hyperlinks>
    <hyperlink ref="A55:A57" location="'Demi fond'!A50" display="C1.1"/>
    <hyperlink ref="A58" location="'Demi Fond'!A24" display="C1.4"/>
    <hyperlink ref="A59:A61" location="'Demi fond'!A63" display="C2.1"/>
    <hyperlink ref="A62:A64" location="'Demi fond'!A75" display="C3.1"/>
    <hyperlink ref="A55" location="'Demi Fond'!A15" display="C1.1"/>
    <hyperlink ref="A56" location="'Demi Fond'!A15" display="C1.2"/>
    <hyperlink ref="A57" location="'Demi Fond'!A15" display="C1.3"/>
    <hyperlink ref="A59" location="'Demi Fond'!A33" display="C2.1"/>
    <hyperlink ref="A60" location="'Demi Fond'!A33" display="C2.2"/>
    <hyperlink ref="A61" location="'Demi Fond'!A33" display="C2.3"/>
    <hyperlink ref="A62" location="'Demi Fond'!A41" display="C3.1"/>
    <hyperlink ref="A63" location="'Demi Fond'!A41" display="C3.2"/>
    <hyperlink ref="A64" location="'Demi Fond'!A41" display="C3.3"/>
    <hyperlink ref="A78:A79" location="Triathlon!A51" display="C1.1"/>
    <hyperlink ref="A80" location="Triathlon!A28" display="C2.1"/>
    <hyperlink ref="A81:A82" location="Triathlon!A66" display="C3.1"/>
    <hyperlink ref="A83:A84" location="Triathlon!A74" display="C4.1"/>
    <hyperlink ref="A78" location="Triathlon!A16" display="C1.1"/>
    <hyperlink ref="A79" location="Triathlon!A16" display="C1.2"/>
    <hyperlink ref="A81" location="Triathlon!A35" display="C3.1"/>
    <hyperlink ref="A82" location="Triathlon!A35" display="C3.2"/>
    <hyperlink ref="A83" location="Triathlon!A43" display="C4.1"/>
    <hyperlink ref="A84" location="Triathlon!A43" display="C4.2"/>
    <hyperlink ref="A99:A100" location="Natation!A50" display="C1.1"/>
    <hyperlink ref="A101" location="Natation!A24" display="C2.1"/>
    <hyperlink ref="A102:A103" location="Natation!A64" display="C3.1"/>
    <hyperlink ref="A104" location="Natation!A39" display="C4.1"/>
    <hyperlink ref="A105:A106" location="Natation!A77" display="C5.1"/>
    <hyperlink ref="A99" location="Natation!A15" display="C1.1"/>
    <hyperlink ref="A100" location="Natation!A15" display="C1.2"/>
    <hyperlink ref="A102" location="Natation!A35" display="C3.1"/>
    <hyperlink ref="A103" location="Natation!A35" display="C3.2"/>
    <hyperlink ref="A105" location="Natation!A45" display="C5.1"/>
    <hyperlink ref="A106" location="Natation!A45" display="C5.2"/>
    <hyperlink ref="O5:P5" location="Virgile!A66" display="DEMI FOND"/>
    <hyperlink ref="O6:P6" location="Virgile!A86" display="TRIATHLON"/>
    <hyperlink ref="O7:P7" location="Virgile!A108" display="NATATION"/>
    <hyperlink ref="B65" location="Virgile!O3" display="activités"/>
    <hyperlink ref="B85" location="Virgile!O3" display="activités"/>
    <hyperlink ref="B107" location="Virgile!O3" display="activités"/>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7"/>
  <sheetViews>
    <sheetView showZeros="0" topLeftCell="A88" zoomScale="77" zoomScaleNormal="77" workbookViewId="0">
      <selection activeCell="M110" sqref="M110"/>
    </sheetView>
  </sheetViews>
  <sheetFormatPr baseColWidth="10" defaultRowHeight="15" x14ac:dyDescent="0.25"/>
  <cols>
    <col min="1" max="16384" width="11.42578125" style="22"/>
  </cols>
  <sheetData>
    <row r="2" spans="4:16" ht="18.75" x14ac:dyDescent="0.3">
      <c r="F2" s="157" t="s">
        <v>191</v>
      </c>
      <c r="G2" s="157"/>
      <c r="H2" s="157"/>
      <c r="I2" s="157"/>
      <c r="J2" s="158"/>
    </row>
    <row r="4" spans="4:16" x14ac:dyDescent="0.25">
      <c r="O4" s="84" t="s">
        <v>147</v>
      </c>
      <c r="P4" s="84"/>
    </row>
    <row r="5" spans="4:16" x14ac:dyDescent="0.25">
      <c r="D5" s="148" t="s">
        <v>114</v>
      </c>
      <c r="E5" s="149"/>
      <c r="F5" s="149"/>
      <c r="G5" s="149"/>
      <c r="H5" s="149"/>
      <c r="I5" s="149"/>
      <c r="J5" s="149"/>
      <c r="K5" s="224" t="s">
        <v>118</v>
      </c>
      <c r="L5" s="225"/>
      <c r="O5" s="235" t="s">
        <v>55</v>
      </c>
      <c r="P5" s="235"/>
    </row>
    <row r="6" spans="4:16" x14ac:dyDescent="0.25">
      <c r="D6" s="150" t="s">
        <v>115</v>
      </c>
      <c r="E6" s="151"/>
      <c r="F6" s="151"/>
      <c r="G6" s="151"/>
      <c r="H6" s="151"/>
      <c r="I6" s="151"/>
      <c r="J6" s="151"/>
      <c r="K6" s="226"/>
      <c r="L6" s="227"/>
      <c r="O6" s="235" t="s">
        <v>61</v>
      </c>
      <c r="P6" s="235"/>
    </row>
    <row r="7" spans="4:16" x14ac:dyDescent="0.25">
      <c r="D7" s="150"/>
      <c r="E7" s="151"/>
      <c r="F7" s="151"/>
      <c r="G7" s="151"/>
      <c r="H7" s="151"/>
      <c r="I7" s="151"/>
      <c r="J7" s="151"/>
      <c r="K7" s="226"/>
      <c r="L7" s="227"/>
      <c r="O7" s="235" t="s">
        <v>84</v>
      </c>
      <c r="P7" s="235"/>
    </row>
    <row r="8" spans="4:16" x14ac:dyDescent="0.25">
      <c r="D8" s="150" t="s">
        <v>116</v>
      </c>
      <c r="E8" s="151"/>
      <c r="F8" s="151"/>
      <c r="G8" s="151"/>
      <c r="H8" s="151"/>
      <c r="I8" s="151"/>
      <c r="J8" s="151"/>
      <c r="K8" s="226"/>
      <c r="L8" s="227"/>
      <c r="O8" s="236" t="s">
        <v>112</v>
      </c>
      <c r="P8" s="237"/>
    </row>
    <row r="9" spans="4:16" x14ac:dyDescent="0.25">
      <c r="D9" s="150"/>
      <c r="E9" s="151"/>
      <c r="F9" s="151"/>
      <c r="G9" s="151"/>
      <c r="H9" s="151"/>
      <c r="I9" s="151"/>
      <c r="J9" s="151"/>
      <c r="K9" s="226"/>
      <c r="L9" s="227"/>
      <c r="O9" s="238" t="s">
        <v>105</v>
      </c>
      <c r="P9" s="238"/>
    </row>
    <row r="10" spans="4:16" x14ac:dyDescent="0.25">
      <c r="D10" s="150" t="s">
        <v>193</v>
      </c>
      <c r="E10" s="151"/>
      <c r="F10" s="151"/>
      <c r="G10" s="151"/>
      <c r="H10" s="151"/>
      <c r="I10" s="151"/>
      <c r="J10" s="151"/>
      <c r="K10" s="228"/>
      <c r="L10" s="229"/>
    </row>
    <row r="11" spans="4:16" x14ac:dyDescent="0.25">
      <c r="D11" s="150"/>
      <c r="E11" s="151"/>
      <c r="F11" s="151"/>
      <c r="G11" s="151"/>
      <c r="H11" s="151"/>
      <c r="I11" s="151"/>
      <c r="J11" s="151"/>
      <c r="K11" s="151"/>
      <c r="L11" s="152"/>
    </row>
    <row r="12" spans="4:16" x14ac:dyDescent="0.25">
      <c r="D12" s="150"/>
      <c r="E12" s="151"/>
      <c r="F12" s="151"/>
      <c r="G12" s="151"/>
      <c r="H12" s="151"/>
      <c r="I12" s="151"/>
      <c r="J12" s="151"/>
      <c r="K12" s="151"/>
      <c r="L12" s="152"/>
    </row>
    <row r="13" spans="4:16" x14ac:dyDescent="0.25">
      <c r="D13" s="150"/>
      <c r="E13" s="151"/>
      <c r="F13" s="151"/>
      <c r="G13" s="151"/>
      <c r="H13" s="151"/>
      <c r="I13" s="151"/>
      <c r="J13" s="151"/>
      <c r="K13" s="151"/>
      <c r="L13" s="152"/>
    </row>
    <row r="14" spans="4:16" x14ac:dyDescent="0.25">
      <c r="D14" s="150"/>
      <c r="E14" s="151"/>
      <c r="F14" s="151"/>
      <c r="G14" s="151"/>
      <c r="H14" s="151"/>
      <c r="I14" s="151"/>
      <c r="J14" s="151"/>
      <c r="K14" s="151"/>
      <c r="L14" s="152"/>
    </row>
    <row r="15" spans="4:16" x14ac:dyDescent="0.25">
      <c r="D15" s="150"/>
      <c r="E15" s="151"/>
      <c r="F15" s="151"/>
      <c r="G15" s="151"/>
      <c r="H15" s="151"/>
      <c r="I15" s="151"/>
      <c r="J15" s="151"/>
      <c r="K15" s="151"/>
      <c r="L15" s="152"/>
    </row>
    <row r="16" spans="4:16" x14ac:dyDescent="0.25">
      <c r="D16" s="150" t="s">
        <v>117</v>
      </c>
      <c r="E16" s="151"/>
      <c r="F16" s="151"/>
      <c r="G16" s="151"/>
      <c r="H16" s="151"/>
      <c r="I16" s="151"/>
      <c r="J16" s="151"/>
      <c r="K16" s="151"/>
      <c r="L16" s="152"/>
    </row>
    <row r="17" spans="1:20" x14ac:dyDescent="0.25">
      <c r="D17" s="150"/>
      <c r="E17" s="151"/>
      <c r="F17" s="151"/>
      <c r="G17" s="151"/>
      <c r="H17" s="151"/>
      <c r="I17" s="151"/>
      <c r="J17" s="151"/>
      <c r="K17" s="151"/>
      <c r="L17" s="152"/>
    </row>
    <row r="18" spans="1:20" x14ac:dyDescent="0.25">
      <c r="D18" s="150"/>
      <c r="E18" s="151"/>
      <c r="F18" s="151"/>
      <c r="G18" s="151"/>
      <c r="H18" s="151"/>
      <c r="I18" s="151"/>
      <c r="J18" s="151"/>
      <c r="K18" s="151"/>
      <c r="L18" s="152"/>
    </row>
    <row r="19" spans="1:20" x14ac:dyDescent="0.25">
      <c r="D19" s="150"/>
      <c r="E19" s="151"/>
      <c r="F19" s="151"/>
      <c r="G19" s="151"/>
      <c r="H19" s="151"/>
      <c r="I19" s="151"/>
      <c r="J19" s="151"/>
      <c r="K19" s="151"/>
      <c r="L19" s="152"/>
    </row>
    <row r="20" spans="1:20" x14ac:dyDescent="0.25">
      <c r="D20" s="150"/>
      <c r="E20" s="151"/>
      <c r="F20" s="151"/>
      <c r="G20" s="151"/>
      <c r="H20" s="151"/>
      <c r="I20" s="151"/>
      <c r="J20" s="151"/>
      <c r="K20" s="151"/>
      <c r="L20" s="152"/>
    </row>
    <row r="21" spans="1:20" x14ac:dyDescent="0.25">
      <c r="D21" s="153"/>
      <c r="E21" s="154"/>
      <c r="F21" s="154"/>
      <c r="G21" s="154"/>
      <c r="H21" s="154"/>
      <c r="I21" s="154"/>
      <c r="J21" s="154"/>
      <c r="K21" s="154"/>
      <c r="L21" s="155"/>
    </row>
    <row r="23" spans="1:20" ht="21" x14ac:dyDescent="0.35">
      <c r="A23" s="167" t="s">
        <v>171</v>
      </c>
      <c r="D23" s="162"/>
      <c r="E23" s="168"/>
      <c r="F23" s="162"/>
      <c r="G23" s="162"/>
      <c r="H23" s="162"/>
      <c r="I23" s="162"/>
      <c r="J23" s="162"/>
      <c r="K23" s="162"/>
      <c r="L23" s="162"/>
    </row>
    <row r="24" spans="1:20" ht="15.75" x14ac:dyDescent="0.25">
      <c r="A24" s="95" t="s">
        <v>148</v>
      </c>
      <c r="B24" s="101" t="s">
        <v>151</v>
      </c>
      <c r="C24" s="102"/>
      <c r="D24" s="102"/>
      <c r="E24" s="169" t="s">
        <v>148</v>
      </c>
      <c r="F24" s="102" t="s">
        <v>155</v>
      </c>
      <c r="G24" s="102"/>
      <c r="H24" s="106"/>
      <c r="I24" s="98" t="s">
        <v>148</v>
      </c>
      <c r="J24" s="112" t="s">
        <v>160</v>
      </c>
      <c r="K24" s="102"/>
      <c r="L24" s="106"/>
      <c r="M24" s="95" t="s">
        <v>148</v>
      </c>
      <c r="N24" s="112" t="s">
        <v>4</v>
      </c>
      <c r="O24" s="102"/>
      <c r="P24" s="102"/>
      <c r="Q24" s="169" t="s">
        <v>148</v>
      </c>
      <c r="R24" s="102" t="s">
        <v>168</v>
      </c>
      <c r="S24" s="102"/>
      <c r="T24" s="106"/>
    </row>
    <row r="25" spans="1:20" ht="15.75" x14ac:dyDescent="0.25">
      <c r="A25" s="96" t="s">
        <v>149</v>
      </c>
      <c r="B25" s="103" t="s">
        <v>152</v>
      </c>
      <c r="C25" s="104"/>
      <c r="D25" s="104"/>
      <c r="E25" s="134" t="s">
        <v>153</v>
      </c>
      <c r="F25" s="107" t="s">
        <v>156</v>
      </c>
      <c r="G25" s="104"/>
      <c r="H25" s="108"/>
      <c r="I25" s="99" t="s">
        <v>158</v>
      </c>
      <c r="J25" s="113" t="s">
        <v>161</v>
      </c>
      <c r="K25" s="114"/>
      <c r="L25" s="115"/>
      <c r="M25" s="100" t="s">
        <v>162</v>
      </c>
      <c r="N25" s="103" t="s">
        <v>165</v>
      </c>
      <c r="O25" s="104"/>
      <c r="P25" s="104"/>
      <c r="Q25" s="134" t="s">
        <v>166</v>
      </c>
      <c r="R25" s="107" t="s">
        <v>169</v>
      </c>
      <c r="S25" s="104"/>
      <c r="T25" s="108"/>
    </row>
    <row r="26" spans="1:20" x14ac:dyDescent="0.25">
      <c r="A26" s="211" t="s">
        <v>150</v>
      </c>
      <c r="B26" s="105"/>
      <c r="C26" s="105"/>
      <c r="D26" s="105"/>
      <c r="E26" s="211" t="s">
        <v>154</v>
      </c>
      <c r="F26" s="109" t="s">
        <v>157</v>
      </c>
      <c r="G26" s="110"/>
      <c r="H26" s="111"/>
      <c r="I26" s="211" t="s">
        <v>159</v>
      </c>
      <c r="J26" s="116"/>
      <c r="K26" s="117"/>
      <c r="L26" s="118"/>
      <c r="M26" s="211" t="s">
        <v>163</v>
      </c>
      <c r="N26" s="116"/>
      <c r="O26" s="117"/>
      <c r="P26" s="117"/>
      <c r="Q26" s="211" t="s">
        <v>167</v>
      </c>
      <c r="R26" s="117"/>
      <c r="S26" s="117"/>
      <c r="T26" s="118"/>
    </row>
    <row r="27" spans="1:20" x14ac:dyDescent="0.25">
      <c r="A27" s="212"/>
      <c r="B27" s="210">
        <f>MAX(B51,B74,B95)</f>
        <v>2</v>
      </c>
      <c r="C27" s="210"/>
      <c r="D27" s="210"/>
      <c r="E27" s="212"/>
      <c r="F27" s="210">
        <f>MAX(F51,F74,F95)</f>
        <v>3</v>
      </c>
      <c r="G27" s="210"/>
      <c r="H27" s="213"/>
      <c r="I27" s="212"/>
      <c r="J27" s="209">
        <f>MAX(R51,R74,R95)</f>
        <v>3</v>
      </c>
      <c r="K27" s="210"/>
      <c r="L27" s="213"/>
      <c r="M27" s="212"/>
      <c r="N27" s="209">
        <f>MAX(N51,N74,N95)</f>
        <v>3</v>
      </c>
      <c r="O27" s="210"/>
      <c r="P27" s="210"/>
      <c r="Q27" s="212"/>
      <c r="R27" s="210">
        <f>MAX(J51,J74,J95)</f>
        <v>2</v>
      </c>
      <c r="S27" s="210"/>
      <c r="T27" s="213"/>
    </row>
    <row r="28" spans="1:20" x14ac:dyDescent="0.25">
      <c r="A28" s="162"/>
      <c r="B28" s="162"/>
      <c r="C28" s="162"/>
      <c r="D28" s="162"/>
      <c r="E28" s="162"/>
    </row>
    <row r="29" spans="1:20" ht="15.75" x14ac:dyDescent="0.25">
      <c r="A29" s="170">
        <v>0</v>
      </c>
      <c r="B29" s="22" t="s">
        <v>18</v>
      </c>
      <c r="E29" s="162"/>
    </row>
    <row r="30" spans="1:20" ht="15.75" x14ac:dyDescent="0.25">
      <c r="A30" s="170">
        <v>1</v>
      </c>
      <c r="B30" s="22" t="s">
        <v>17</v>
      </c>
    </row>
    <row r="31" spans="1:20" ht="15.75" x14ac:dyDescent="0.25">
      <c r="A31" s="170">
        <v>2</v>
      </c>
      <c r="B31" s="22" t="s">
        <v>16</v>
      </c>
    </row>
    <row r="32" spans="1:20" ht="15.75" x14ac:dyDescent="0.25">
      <c r="A32" s="170">
        <v>3</v>
      </c>
      <c r="B32" s="22" t="s">
        <v>15</v>
      </c>
    </row>
    <row r="33" spans="1:20" ht="15.75" x14ac:dyDescent="0.25">
      <c r="A33" s="170">
        <v>4</v>
      </c>
      <c r="B33" s="22" t="s">
        <v>14</v>
      </c>
    </row>
    <row r="46" spans="1:20" ht="26.25" x14ac:dyDescent="0.4">
      <c r="A46" s="79" t="s">
        <v>140</v>
      </c>
    </row>
    <row r="48" spans="1:20" x14ac:dyDescent="0.25">
      <c r="A48" s="34"/>
      <c r="B48" s="44" t="s">
        <v>42</v>
      </c>
      <c r="C48" s="45"/>
      <c r="D48" s="45"/>
      <c r="E48" s="171"/>
      <c r="F48" s="45" t="s">
        <v>46</v>
      </c>
      <c r="G48" s="45"/>
      <c r="H48" s="46"/>
      <c r="I48" s="57"/>
      <c r="J48" s="31" t="s">
        <v>48</v>
      </c>
      <c r="K48" s="29"/>
      <c r="L48" s="30"/>
      <c r="M48" s="34"/>
      <c r="N48" s="31" t="s">
        <v>50</v>
      </c>
      <c r="O48" s="29"/>
      <c r="P48" s="29"/>
      <c r="Q48" s="171"/>
      <c r="R48" s="29" t="s">
        <v>52</v>
      </c>
      <c r="S48" s="29"/>
      <c r="T48" s="30"/>
    </row>
    <row r="49" spans="1:20" ht="15.75" x14ac:dyDescent="0.25">
      <c r="A49" s="40" t="s">
        <v>25</v>
      </c>
      <c r="B49" s="47" t="s">
        <v>44</v>
      </c>
      <c r="C49" s="43"/>
      <c r="D49" s="43"/>
      <c r="E49" s="133" t="s">
        <v>23</v>
      </c>
      <c r="F49" s="42" t="s">
        <v>47</v>
      </c>
      <c r="G49" s="43"/>
      <c r="H49" s="48"/>
      <c r="I49" s="54" t="s">
        <v>26</v>
      </c>
      <c r="J49" s="58" t="s">
        <v>49</v>
      </c>
      <c r="K49" s="56"/>
      <c r="L49" s="59"/>
      <c r="M49" s="35" t="s">
        <v>27</v>
      </c>
      <c r="N49" s="63" t="s">
        <v>51</v>
      </c>
      <c r="O49" s="36"/>
      <c r="P49" s="36"/>
      <c r="Q49" s="133" t="s">
        <v>24</v>
      </c>
      <c r="R49" s="39" t="s">
        <v>53</v>
      </c>
      <c r="S49" s="36"/>
      <c r="T49" s="49"/>
    </row>
    <row r="50" spans="1:20" x14ac:dyDescent="0.25">
      <c r="A50" s="207" t="s">
        <v>56</v>
      </c>
      <c r="B50" s="50" t="s">
        <v>43</v>
      </c>
      <c r="C50" s="51"/>
      <c r="D50" s="51"/>
      <c r="E50" s="207" t="s">
        <v>57</v>
      </c>
      <c r="F50" s="67" t="s">
        <v>45</v>
      </c>
      <c r="G50" s="52"/>
      <c r="H50" s="52"/>
      <c r="I50" s="207" t="s">
        <v>58</v>
      </c>
      <c r="J50" s="61"/>
      <c r="K50" s="61"/>
      <c r="L50" s="61"/>
      <c r="M50" s="207" t="s">
        <v>59</v>
      </c>
      <c r="N50" s="61"/>
      <c r="O50" s="61"/>
      <c r="P50" s="61"/>
      <c r="Q50" s="207" t="s">
        <v>60</v>
      </c>
      <c r="R50" s="61"/>
      <c r="S50" s="61"/>
      <c r="T50" s="62"/>
    </row>
    <row r="51" spans="1:20" x14ac:dyDescent="0.25">
      <c r="A51" s="208"/>
      <c r="B51" s="209">
        <f>IF(ISERROR(ROUND(SUMPRODUCT((L55:L61&lt;&gt;0)*L55:L61)/SUMPRODUCT((L55:L61&lt;&gt;0)*1),0)),"",ROUND(SUMPRODUCT((L55:L61&lt;&gt;0)*L55:L61)/SUMPRODUCT((L55:L61&lt;&gt;0)*1),0))</f>
        <v>2</v>
      </c>
      <c r="C51" s="210"/>
      <c r="D51" s="210"/>
      <c r="E51" s="208"/>
      <c r="F51" s="209">
        <f>IF(ISERROR(ROUND(SUMPRODUCT((L59:L64&lt;&gt;0)*L59:L64)/SUMPRODUCT((L59:L64&lt;&gt;0)*1),0)),"",ROUND(SUMPRODUCT((L59:L64&lt;&gt;0)*L59:L64)/SUMPRODUCT((L59:L64&lt;&gt;0)*1),0))</f>
        <v>3</v>
      </c>
      <c r="G51" s="210"/>
      <c r="H51" s="210"/>
      <c r="I51" s="208"/>
      <c r="J51" s="209">
        <f>IF(ISERROR(ROUND(SUMPRODUCT((L55:L61&lt;&gt;0)*L55:L61)/SUMPRODUCT((L55:L61&lt;&gt;0)*1),0)),"",ROUND(SUMPRODUCT((L55:L61&lt;&gt;0)*L55:L61)/SUMPRODUCT((L55:L61&lt;&gt;0)*1),0))</f>
        <v>2</v>
      </c>
      <c r="K51" s="210"/>
      <c r="L51" s="210"/>
      <c r="M51" s="208"/>
      <c r="N51" s="209">
        <f>IF(ISERROR(ROUND(SUMPRODUCT((L62:L64&lt;&gt;0)*L62:L64)/SUMPRODUCT((L62:L64&lt;&gt;0)*1),0)),"",ROUND(SUMPRODUCT((L62:L64&lt;&gt;0)*L62:L64)/SUMPRODUCT((L62:L64&lt;&gt;0)*1),0))</f>
        <v>3</v>
      </c>
      <c r="O51" s="210"/>
      <c r="P51" s="213"/>
      <c r="Q51" s="208"/>
      <c r="R51" s="209">
        <f>IF(ISERROR(ROUND(SUMPRODUCT((L55:L61&lt;&gt;0)*L55:L61)/SUMPRODUCT((L55:L61&lt;&gt;0)*1),0)),"",ROUND(SUMPRODUCT((L55:L61&lt;&gt;0)*L55:L61)/SUMPRODUCT((L55:L61&lt;&gt;0)*1),0))</f>
        <v>2</v>
      </c>
      <c r="S51" s="210"/>
      <c r="T51" s="213"/>
    </row>
    <row r="53" spans="1:20" ht="26.25" x14ac:dyDescent="0.4">
      <c r="B53" s="79"/>
      <c r="C53" s="79"/>
      <c r="D53" s="80"/>
    </row>
    <row r="54" spans="1:20" x14ac:dyDescent="0.25">
      <c r="A54" s="84"/>
      <c r="B54" s="84" t="s">
        <v>119</v>
      </c>
      <c r="C54" s="84" t="s">
        <v>120</v>
      </c>
      <c r="D54" s="172" t="s">
        <v>121</v>
      </c>
      <c r="E54" s="84" t="s">
        <v>122</v>
      </c>
      <c r="F54" s="84" t="s">
        <v>123</v>
      </c>
      <c r="G54" s="84" t="s">
        <v>124</v>
      </c>
      <c r="H54" s="84" t="s">
        <v>125</v>
      </c>
      <c r="I54" s="84" t="s">
        <v>126</v>
      </c>
      <c r="J54" s="84" t="s">
        <v>127</v>
      </c>
      <c r="K54" s="84" t="s">
        <v>128</v>
      </c>
      <c r="L54" s="84" t="s">
        <v>129</v>
      </c>
    </row>
    <row r="55" spans="1:20" x14ac:dyDescent="0.25">
      <c r="A55" s="83" t="s">
        <v>130</v>
      </c>
      <c r="B55" s="81">
        <v>0</v>
      </c>
      <c r="C55" s="81">
        <v>3</v>
      </c>
      <c r="D55" s="81">
        <v>3</v>
      </c>
      <c r="E55" s="81"/>
      <c r="F55" s="81"/>
      <c r="G55" s="81"/>
      <c r="H55" s="81"/>
      <c r="I55" s="81"/>
      <c r="J55" s="81"/>
      <c r="K55" s="81"/>
      <c r="L55" s="84">
        <f>MAX(B55:K55)</f>
        <v>3</v>
      </c>
    </row>
    <row r="56" spans="1:20" x14ac:dyDescent="0.25">
      <c r="A56" s="83" t="s">
        <v>131</v>
      </c>
      <c r="B56" s="81">
        <v>0</v>
      </c>
      <c r="C56" s="81">
        <v>1</v>
      </c>
      <c r="D56" s="81">
        <v>2</v>
      </c>
      <c r="E56" s="81">
        <v>2</v>
      </c>
      <c r="F56" s="81">
        <v>1</v>
      </c>
      <c r="G56" s="81">
        <v>1</v>
      </c>
      <c r="H56" s="81"/>
      <c r="I56" s="81"/>
      <c r="J56" s="81"/>
      <c r="K56" s="81"/>
      <c r="L56" s="84">
        <f>MAX(B56:K56)</f>
        <v>2</v>
      </c>
    </row>
    <row r="57" spans="1:20" x14ac:dyDescent="0.25">
      <c r="A57" s="83" t="s">
        <v>132</v>
      </c>
      <c r="B57" s="81">
        <v>0</v>
      </c>
      <c r="C57" s="81">
        <v>1</v>
      </c>
      <c r="D57" s="81"/>
      <c r="E57" s="81"/>
      <c r="F57" s="81"/>
      <c r="G57" s="81">
        <v>3</v>
      </c>
      <c r="H57" s="81"/>
      <c r="I57" s="81"/>
      <c r="J57" s="81"/>
      <c r="K57" s="81"/>
      <c r="L57" s="84">
        <f>MAX(B57:K57)</f>
        <v>3</v>
      </c>
    </row>
    <row r="58" spans="1:20" x14ac:dyDescent="0.25">
      <c r="A58" s="83" t="s">
        <v>133</v>
      </c>
      <c r="B58" s="81"/>
      <c r="C58" s="81">
        <v>1</v>
      </c>
      <c r="D58" s="81">
        <v>2</v>
      </c>
      <c r="E58" s="81"/>
      <c r="F58" s="81"/>
      <c r="G58" s="81">
        <v>3</v>
      </c>
      <c r="H58" s="81"/>
      <c r="I58" s="81"/>
      <c r="J58" s="81"/>
      <c r="K58" s="81"/>
      <c r="L58" s="84">
        <f>MAX(B58:K58)</f>
        <v>3</v>
      </c>
    </row>
    <row r="59" spans="1:20" x14ac:dyDescent="0.25">
      <c r="A59" s="83" t="s">
        <v>134</v>
      </c>
      <c r="B59" s="81"/>
      <c r="C59" s="81">
        <v>2</v>
      </c>
      <c r="D59" s="81">
        <v>4</v>
      </c>
      <c r="E59" s="81"/>
      <c r="F59" s="81"/>
      <c r="G59" s="81"/>
      <c r="H59" s="81"/>
      <c r="I59" s="81"/>
      <c r="J59" s="81"/>
      <c r="K59" s="81"/>
      <c r="L59" s="84">
        <f t="shared" ref="L59:L64" si="0">MAX(B59:K59)</f>
        <v>4</v>
      </c>
    </row>
    <row r="60" spans="1:20" x14ac:dyDescent="0.25">
      <c r="A60" s="83" t="s">
        <v>135</v>
      </c>
      <c r="B60" s="81"/>
      <c r="C60" s="81">
        <v>1</v>
      </c>
      <c r="D60" s="81"/>
      <c r="E60" s="81"/>
      <c r="F60" s="81"/>
      <c r="G60" s="81"/>
      <c r="H60" s="81"/>
      <c r="I60" s="81"/>
      <c r="J60" s="81"/>
      <c r="K60" s="81"/>
      <c r="L60" s="84">
        <f t="shared" si="0"/>
        <v>1</v>
      </c>
    </row>
    <row r="61" spans="1:20" x14ac:dyDescent="0.25">
      <c r="A61" s="83" t="s">
        <v>136</v>
      </c>
      <c r="B61" s="81"/>
      <c r="C61" s="81">
        <v>1</v>
      </c>
      <c r="D61" s="81"/>
      <c r="E61" s="81"/>
      <c r="F61" s="81"/>
      <c r="G61" s="81"/>
      <c r="H61" s="81"/>
      <c r="I61" s="81"/>
      <c r="J61" s="81"/>
      <c r="K61" s="81"/>
      <c r="L61" s="84">
        <f t="shared" si="0"/>
        <v>1</v>
      </c>
    </row>
    <row r="62" spans="1:20" x14ac:dyDescent="0.25">
      <c r="A62" s="83" t="s">
        <v>137</v>
      </c>
      <c r="B62" s="81"/>
      <c r="C62" s="81"/>
      <c r="D62" s="81">
        <v>0</v>
      </c>
      <c r="E62" s="81">
        <v>0</v>
      </c>
      <c r="F62" s="81"/>
      <c r="G62" s="81">
        <v>1</v>
      </c>
      <c r="H62" s="81"/>
      <c r="I62" s="81"/>
      <c r="J62" s="81"/>
      <c r="K62" s="81"/>
      <c r="L62" s="84">
        <f t="shared" si="0"/>
        <v>1</v>
      </c>
    </row>
    <row r="63" spans="1:20" x14ac:dyDescent="0.25">
      <c r="A63" s="85" t="s">
        <v>138</v>
      </c>
      <c r="B63" s="81"/>
      <c r="C63" s="81"/>
      <c r="D63" s="81"/>
      <c r="E63" s="81"/>
      <c r="F63" s="81">
        <v>1</v>
      </c>
      <c r="G63" s="81">
        <v>4</v>
      </c>
      <c r="H63" s="81">
        <v>1</v>
      </c>
      <c r="I63" s="81"/>
      <c r="J63" s="81">
        <v>4</v>
      </c>
      <c r="K63" s="81"/>
      <c r="L63" s="84">
        <f t="shared" si="0"/>
        <v>4</v>
      </c>
    </row>
    <row r="64" spans="1:20" x14ac:dyDescent="0.25">
      <c r="A64" s="85" t="s">
        <v>139</v>
      </c>
      <c r="B64" s="81"/>
      <c r="C64" s="81"/>
      <c r="D64" s="81"/>
      <c r="E64" s="81"/>
      <c r="F64" s="81"/>
      <c r="G64" s="81">
        <v>4</v>
      </c>
      <c r="H64" s="81">
        <v>1</v>
      </c>
      <c r="I64" s="81">
        <v>1</v>
      </c>
      <c r="J64" s="81"/>
      <c r="K64" s="81"/>
      <c r="L64" s="84">
        <f t="shared" si="0"/>
        <v>4</v>
      </c>
    </row>
    <row r="65" spans="1:20" x14ac:dyDescent="0.25">
      <c r="B65" s="23" t="s">
        <v>170</v>
      </c>
    </row>
    <row r="69" spans="1:20" ht="26.25" x14ac:dyDescent="0.4">
      <c r="A69" s="79" t="s">
        <v>143</v>
      </c>
    </row>
    <row r="71" spans="1:20" x14ac:dyDescent="0.25">
      <c r="A71" s="34"/>
      <c r="B71" s="44" t="s">
        <v>42</v>
      </c>
      <c r="C71" s="45"/>
      <c r="D71" s="45"/>
      <c r="E71" s="171"/>
      <c r="F71" s="45" t="s">
        <v>46</v>
      </c>
      <c r="G71" s="45"/>
      <c r="H71" s="46"/>
      <c r="I71" s="57"/>
      <c r="J71" s="31" t="s">
        <v>48</v>
      </c>
      <c r="K71" s="29"/>
      <c r="L71" s="30"/>
      <c r="M71" s="34"/>
      <c r="N71" s="31" t="s">
        <v>50</v>
      </c>
      <c r="O71" s="29"/>
      <c r="P71" s="29"/>
      <c r="Q71" s="171"/>
      <c r="R71" s="29" t="s">
        <v>52</v>
      </c>
      <c r="S71" s="29"/>
      <c r="T71" s="30"/>
    </row>
    <row r="72" spans="1:20" ht="15.75" x14ac:dyDescent="0.25">
      <c r="A72" s="40" t="s">
        <v>25</v>
      </c>
      <c r="B72" s="47" t="s">
        <v>44</v>
      </c>
      <c r="C72" s="43"/>
      <c r="D72" s="43"/>
      <c r="E72" s="133" t="s">
        <v>23</v>
      </c>
      <c r="F72" s="42" t="s">
        <v>47</v>
      </c>
      <c r="G72" s="43"/>
      <c r="H72" s="48"/>
      <c r="I72" s="54" t="s">
        <v>26</v>
      </c>
      <c r="J72" s="58" t="s">
        <v>49</v>
      </c>
      <c r="K72" s="56"/>
      <c r="L72" s="59"/>
      <c r="M72" s="35" t="s">
        <v>27</v>
      </c>
      <c r="N72" s="63" t="s">
        <v>51</v>
      </c>
      <c r="O72" s="36"/>
      <c r="P72" s="36"/>
      <c r="Q72" s="133" t="s">
        <v>24</v>
      </c>
      <c r="R72" s="39" t="s">
        <v>53</v>
      </c>
      <c r="S72" s="36"/>
      <c r="T72" s="49"/>
    </row>
    <row r="73" spans="1:20" x14ac:dyDescent="0.25">
      <c r="A73" s="207" t="s">
        <v>56</v>
      </c>
      <c r="B73" s="50" t="s">
        <v>43</v>
      </c>
      <c r="C73" s="51"/>
      <c r="D73" s="51"/>
      <c r="E73" s="207" t="s">
        <v>57</v>
      </c>
      <c r="F73" s="67" t="s">
        <v>45</v>
      </c>
      <c r="G73" s="52"/>
      <c r="H73" s="52"/>
      <c r="I73" s="207" t="s">
        <v>58</v>
      </c>
      <c r="J73" s="61"/>
      <c r="K73" s="61"/>
      <c r="L73" s="61"/>
      <c r="M73" s="207" t="s">
        <v>59</v>
      </c>
      <c r="N73" s="61"/>
      <c r="O73" s="61"/>
      <c r="P73" s="61"/>
      <c r="Q73" s="207" t="s">
        <v>60</v>
      </c>
      <c r="R73" s="61"/>
      <c r="S73" s="61"/>
      <c r="T73" s="62"/>
    </row>
    <row r="74" spans="1:20" x14ac:dyDescent="0.25">
      <c r="A74" s="208"/>
      <c r="B74" s="209">
        <f>IF(ISERROR(ROUND(SUM(L78,L79,L81,L82,L83,L84)/(COUNTIF(L78,"&gt;"&amp;0)+COUNTIF(L79,"&gt;"&amp;0)+COUNTIF(L81,"&gt;"&amp;0)+COUNTIF(L82,"&gt;"&amp;0)+COUNTIF(L83,"&gt;"&amp;0)+COUNTIF(L84,"&gt;"&amp;0)),0)),"",ROUND(SUM(L78,L79,L81,L82,L83,L84)/(COUNTIF(L78,"&gt;"&amp;0)+COUNTIF(L79,"&gt;"&amp;0)+COUNTIF(L81,"&gt;"&amp;0)+COUNTIF(L82,"&gt;"&amp;0)+COUNTIF(L83,"&gt;"&amp;0)+COUNTIF(L84,"&gt;"&amp;0)),0))</f>
        <v>2</v>
      </c>
      <c r="C74" s="210"/>
      <c r="D74" s="210"/>
      <c r="E74" s="208"/>
      <c r="F74" s="209">
        <f>IF(ISERROR(ROUND(SUMPRODUCT((L80:L82&lt;&gt;0)*L80:L82)/SUMPRODUCT((L80:L82&lt;&gt;0)*1),0)),"",ROUND(SUMPRODUCT((L80:L82&lt;&gt;0)*L80:L82)/SUMPRODUCT((L80:L82&lt;&gt;0)*1),0))</f>
        <v>3</v>
      </c>
      <c r="G74" s="210"/>
      <c r="H74" s="210"/>
      <c r="I74" s="208"/>
      <c r="J74" s="209">
        <f>IF(ISERROR(ROUND(SUMPRODUCT((L78:L82&lt;&gt;0)*L78:L82)/SUMPRODUCT((L78:L82&lt;&gt;0)*1),0)),"",ROUND(SUMPRODUCT((L78:L82&lt;&gt;0)*L78:L82)/SUMPRODUCT((L78:L82&lt;&gt;0)*1),0))</f>
        <v>2</v>
      </c>
      <c r="K74" s="210"/>
      <c r="L74" s="210"/>
      <c r="M74" s="208"/>
      <c r="N74" s="209">
        <f>IF(ISERROR(ROUND(SUMPRODUCT((L83:L84&lt;&gt;0)*L83:L84)/SUMPRODUCT((L83:L84&lt;&gt;0)*1),0)),"",ROUND(SUMPRODUCT((L83:L84&lt;&gt;0)*L83:L84)/SUMPRODUCT((L83:L84&lt;&gt;0)*1),0))</f>
        <v>3</v>
      </c>
      <c r="O74" s="210"/>
      <c r="P74" s="213"/>
      <c r="Q74" s="208"/>
      <c r="R74" s="209">
        <f>IF(ISERROR(ROUND(SUMPRODUCT((L83:L84&lt;&gt;0)*L83:L84)/SUMPRODUCT((L83:L84&lt;&gt;0)*1),0)),"",ROUND(SUMPRODUCT((L83:L84&lt;&gt;0)*L83:L84)/SUMPRODUCT((L83:L84&lt;&gt;0)*1),0))</f>
        <v>3</v>
      </c>
      <c r="S74" s="210"/>
      <c r="T74" s="213"/>
    </row>
    <row r="76" spans="1:20" ht="26.25" x14ac:dyDescent="0.4">
      <c r="B76" s="79"/>
      <c r="C76" s="79"/>
      <c r="D76" s="80"/>
    </row>
    <row r="77" spans="1:20" x14ac:dyDescent="0.25">
      <c r="A77" s="84"/>
      <c r="B77" s="84" t="s">
        <v>119</v>
      </c>
      <c r="C77" s="84" t="s">
        <v>120</v>
      </c>
      <c r="D77" s="172" t="s">
        <v>121</v>
      </c>
      <c r="E77" s="84" t="s">
        <v>122</v>
      </c>
      <c r="F77" s="84" t="s">
        <v>123</v>
      </c>
      <c r="G77" s="84" t="s">
        <v>124</v>
      </c>
      <c r="H77" s="84" t="s">
        <v>125</v>
      </c>
      <c r="I77" s="84" t="s">
        <v>126</v>
      </c>
      <c r="J77" s="84" t="s">
        <v>127</v>
      </c>
      <c r="K77" s="84" t="s">
        <v>128</v>
      </c>
      <c r="L77" s="173" t="s">
        <v>129</v>
      </c>
    </row>
    <row r="78" spans="1:20" x14ac:dyDescent="0.25">
      <c r="A78" s="83" t="s">
        <v>130</v>
      </c>
      <c r="B78" s="81"/>
      <c r="C78" s="81"/>
      <c r="D78" s="81"/>
      <c r="E78" s="81"/>
      <c r="F78" s="81"/>
      <c r="G78" s="81"/>
      <c r="H78" s="81"/>
      <c r="I78" s="81"/>
      <c r="J78" s="81"/>
      <c r="K78" s="156"/>
      <c r="L78" s="84">
        <f t="shared" ref="L78:L84" si="1">MAX(B78:K78)</f>
        <v>0</v>
      </c>
    </row>
    <row r="79" spans="1:20" x14ac:dyDescent="0.25">
      <c r="A79" s="83" t="s">
        <v>131</v>
      </c>
      <c r="B79" s="81"/>
      <c r="C79" s="81"/>
      <c r="D79" s="81"/>
      <c r="E79" s="81"/>
      <c r="F79" s="81"/>
      <c r="G79" s="81">
        <v>1</v>
      </c>
      <c r="H79" s="81"/>
      <c r="I79" s="81"/>
      <c r="J79" s="81"/>
      <c r="K79" s="81"/>
      <c r="L79" s="84">
        <f t="shared" si="1"/>
        <v>1</v>
      </c>
    </row>
    <row r="80" spans="1:20" x14ac:dyDescent="0.25">
      <c r="A80" s="83" t="s">
        <v>134</v>
      </c>
      <c r="B80" s="81"/>
      <c r="C80" s="81"/>
      <c r="D80" s="81"/>
      <c r="E80" s="81"/>
      <c r="F80" s="81"/>
      <c r="G80" s="81"/>
      <c r="H80" s="81">
        <v>2</v>
      </c>
      <c r="I80" s="81"/>
      <c r="J80" s="81"/>
      <c r="K80" s="81"/>
      <c r="L80" s="84">
        <f t="shared" si="1"/>
        <v>2</v>
      </c>
    </row>
    <row r="81" spans="1:20" x14ac:dyDescent="0.25">
      <c r="A81" s="83" t="s">
        <v>137</v>
      </c>
      <c r="B81" s="81"/>
      <c r="C81" s="81"/>
      <c r="D81" s="81"/>
      <c r="E81" s="81"/>
      <c r="F81" s="81"/>
      <c r="G81" s="81"/>
      <c r="H81" s="81"/>
      <c r="I81" s="81"/>
      <c r="J81" s="81"/>
      <c r="K81" s="81"/>
      <c r="L81" s="84">
        <f t="shared" si="1"/>
        <v>0</v>
      </c>
    </row>
    <row r="82" spans="1:20" x14ac:dyDescent="0.25">
      <c r="A82" s="83" t="s">
        <v>138</v>
      </c>
      <c r="B82" s="81"/>
      <c r="C82" s="81"/>
      <c r="D82" s="81"/>
      <c r="E82" s="81"/>
      <c r="F82" s="81"/>
      <c r="G82" s="81">
        <v>3</v>
      </c>
      <c r="H82" s="81"/>
      <c r="I82" s="81"/>
      <c r="J82" s="81"/>
      <c r="K82" s="81"/>
      <c r="L82" s="84">
        <f t="shared" si="1"/>
        <v>3</v>
      </c>
    </row>
    <row r="83" spans="1:20" x14ac:dyDescent="0.25">
      <c r="A83" s="83" t="s">
        <v>141</v>
      </c>
      <c r="B83" s="81"/>
      <c r="C83" s="81"/>
      <c r="D83" s="81"/>
      <c r="E83" s="81"/>
      <c r="F83" s="81"/>
      <c r="G83" s="81">
        <v>3</v>
      </c>
      <c r="H83" s="81"/>
      <c r="I83" s="81"/>
      <c r="J83" s="81"/>
      <c r="K83" s="81"/>
      <c r="L83" s="84">
        <f t="shared" si="1"/>
        <v>3</v>
      </c>
    </row>
    <row r="84" spans="1:20" x14ac:dyDescent="0.25">
      <c r="A84" s="83" t="s">
        <v>142</v>
      </c>
      <c r="B84" s="81"/>
      <c r="C84" s="81"/>
      <c r="D84" s="81"/>
      <c r="E84" s="81"/>
      <c r="F84" s="81"/>
      <c r="G84" s="81">
        <v>2</v>
      </c>
      <c r="H84" s="81"/>
      <c r="I84" s="81"/>
      <c r="J84" s="81"/>
      <c r="K84" s="81"/>
      <c r="L84" s="84">
        <f t="shared" si="1"/>
        <v>2</v>
      </c>
    </row>
    <row r="85" spans="1:20" x14ac:dyDescent="0.25">
      <c r="B85" s="23" t="s">
        <v>170</v>
      </c>
    </row>
    <row r="90" spans="1:20" ht="26.25" x14ac:dyDescent="0.4">
      <c r="A90" s="79" t="s">
        <v>146</v>
      </c>
    </row>
    <row r="92" spans="1:20" x14ac:dyDescent="0.25">
      <c r="A92" s="34"/>
      <c r="B92" s="44" t="s">
        <v>42</v>
      </c>
      <c r="C92" s="45"/>
      <c r="D92" s="45"/>
      <c r="E92" s="171"/>
      <c r="F92" s="45" t="s">
        <v>46</v>
      </c>
      <c r="G92" s="45"/>
      <c r="H92" s="46"/>
      <c r="I92" s="57"/>
      <c r="J92" s="31" t="s">
        <v>48</v>
      </c>
      <c r="K92" s="29"/>
      <c r="L92" s="30"/>
      <c r="M92" s="34"/>
      <c r="N92" s="31" t="s">
        <v>50</v>
      </c>
      <c r="O92" s="29"/>
      <c r="P92" s="29"/>
      <c r="Q92" s="171"/>
      <c r="R92" s="29" t="s">
        <v>52</v>
      </c>
      <c r="S92" s="29"/>
      <c r="T92" s="30"/>
    </row>
    <row r="93" spans="1:20" ht="15.75" x14ac:dyDescent="0.25">
      <c r="A93" s="40" t="s">
        <v>25</v>
      </c>
      <c r="B93" s="47" t="s">
        <v>44</v>
      </c>
      <c r="C93" s="43"/>
      <c r="D93" s="43"/>
      <c r="E93" s="133" t="s">
        <v>23</v>
      </c>
      <c r="F93" s="42" t="s">
        <v>47</v>
      </c>
      <c r="G93" s="43"/>
      <c r="H93" s="48"/>
      <c r="I93" s="54" t="s">
        <v>26</v>
      </c>
      <c r="J93" s="58" t="s">
        <v>49</v>
      </c>
      <c r="K93" s="56"/>
      <c r="L93" s="59"/>
      <c r="M93" s="35" t="s">
        <v>27</v>
      </c>
      <c r="N93" s="63" t="s">
        <v>51</v>
      </c>
      <c r="O93" s="36"/>
      <c r="P93" s="36"/>
      <c r="Q93" s="133" t="s">
        <v>24</v>
      </c>
      <c r="R93" s="39" t="s">
        <v>53</v>
      </c>
      <c r="S93" s="36"/>
      <c r="T93" s="49"/>
    </row>
    <row r="94" spans="1:20" x14ac:dyDescent="0.25">
      <c r="A94" s="207" t="s">
        <v>56</v>
      </c>
      <c r="B94" s="50" t="s">
        <v>43</v>
      </c>
      <c r="C94" s="51"/>
      <c r="D94" s="51"/>
      <c r="E94" s="207" t="s">
        <v>57</v>
      </c>
      <c r="F94" s="67" t="s">
        <v>45</v>
      </c>
      <c r="G94" s="52"/>
      <c r="H94" s="52"/>
      <c r="I94" s="207" t="s">
        <v>58</v>
      </c>
      <c r="J94" s="61"/>
      <c r="K94" s="61"/>
      <c r="L94" s="61"/>
      <c r="M94" s="207" t="s">
        <v>59</v>
      </c>
      <c r="N94" s="61"/>
      <c r="O94" s="61"/>
      <c r="P94" s="61"/>
      <c r="Q94" s="207" t="s">
        <v>60</v>
      </c>
      <c r="R94" s="61"/>
      <c r="S94" s="61"/>
      <c r="T94" s="62"/>
    </row>
    <row r="95" spans="1:20" x14ac:dyDescent="0.25">
      <c r="A95" s="208"/>
      <c r="B95" s="209">
        <f>IF(ISERROR(ROUND(SUM(L99,L100,L102,L103)/(COUNTIF(L99,"&gt;"&amp;0)+COUNTIF(L100,"&gt;"&amp;0)+COUNTIF(L102,"&gt;"&amp;0)+COUNTIF(L103,"&gt;"&amp;0)),0)),"",ROUND(SUM(L99,L100,L102,L103)/(COUNTIF(L99,"&gt;"&amp;0)+COUNTIF(L100,"&gt;"&amp;0)+COUNTIF(L102,"&gt;"&amp;0)+COUNTIF(L103,"&gt;"&amp;0)),0))</f>
        <v>2</v>
      </c>
      <c r="C95" s="210"/>
      <c r="D95" s="210"/>
      <c r="E95" s="208"/>
      <c r="F95" s="209">
        <f>IF(ISERROR(ROUND(SUMPRODUCT((L101:L103&lt;&gt;0)*L101:L103)/SUMPRODUCT((L101:L103&lt;&gt;0)*1),0)),"",ROUND(SUMPRODUCT((L101:L103&lt;&gt;0)*L101:L103)/SUMPRODUCT((L101:L103&lt;&gt;0)*1),0))</f>
        <v>2</v>
      </c>
      <c r="G95" s="210"/>
      <c r="H95" s="210"/>
      <c r="I95" s="208"/>
      <c r="J95" s="209">
        <f>IF(ISERROR(ROUND(SUMPRODUCT((L101:L103&lt;&gt;0)*L101:L103)/SUMPRODUCT((L101:L103&lt;&gt;0)*1),0)),"",ROUND(SUMPRODUCT((L101:L103&lt;&gt;0)*L101:L103)/SUMPRODUCT((L101:L103&lt;&gt;0)*1),0))</f>
        <v>2</v>
      </c>
      <c r="K95" s="210"/>
      <c r="L95" s="210"/>
      <c r="M95" s="208"/>
      <c r="N95" s="209">
        <f>IF(ISERROR(ROUND(SUM(L99,L100,L102,L103)/(COUNTIF(L99,"&gt;"&amp;0)+COUNTIF(L100,"&gt;"&amp;0)+COUNTIF(L102,"&gt;"&amp;0)+COUNTIF(L103,"&gt;"&amp;0)),0)),"",ROUND(SUM(L99,L100,L102,L103)/(COUNTIF(L99,"&gt;"&amp;0)+COUNTIF(L100,"&gt;"&amp;0)+COUNTIF(L102,"&gt;"&amp;0)+COUNTIF(L103,"&gt;"&amp;0)),0))</f>
        <v>2</v>
      </c>
      <c r="O95" s="210"/>
      <c r="P95" s="213"/>
      <c r="Q95" s="208"/>
      <c r="R95" s="209">
        <f>IF(ISERROR(ROUND(SUMPRODUCT((L104:L106&lt;&gt;0)*L104:L106)/SUMPRODUCT((L104:L106&lt;&gt;0)*1),0)),"",ROUND(SUMPRODUCT((L104:L106&lt;&gt;0)*L104:L106)/SUMPRODUCT((L104:L106&lt;&gt;0)*1),0))</f>
        <v>3</v>
      </c>
      <c r="S95" s="210"/>
      <c r="T95" s="213"/>
    </row>
    <row r="97" spans="1:12" ht="26.25" x14ac:dyDescent="0.4">
      <c r="B97" s="79"/>
      <c r="C97" s="79"/>
      <c r="D97" s="80"/>
    </row>
    <row r="98" spans="1:12" x14ac:dyDescent="0.25">
      <c r="A98" s="84"/>
      <c r="B98" s="84" t="s">
        <v>119</v>
      </c>
      <c r="C98" s="84" t="s">
        <v>120</v>
      </c>
      <c r="D98" s="172" t="s">
        <v>121</v>
      </c>
      <c r="E98" s="84" t="s">
        <v>122</v>
      </c>
      <c r="F98" s="84" t="s">
        <v>123</v>
      </c>
      <c r="G98" s="84" t="s">
        <v>124</v>
      </c>
      <c r="H98" s="84" t="s">
        <v>125</v>
      </c>
      <c r="I98" s="84" t="s">
        <v>126</v>
      </c>
      <c r="J98" s="84" t="s">
        <v>127</v>
      </c>
      <c r="K98" s="84" t="s">
        <v>128</v>
      </c>
      <c r="L98" s="173" t="s">
        <v>129</v>
      </c>
    </row>
    <row r="99" spans="1:12" x14ac:dyDescent="0.25">
      <c r="A99" s="83" t="s">
        <v>130</v>
      </c>
      <c r="B99" s="81"/>
      <c r="C99" s="81"/>
      <c r="D99" s="81"/>
      <c r="E99" s="81"/>
      <c r="F99" s="81"/>
      <c r="G99" s="81">
        <v>2</v>
      </c>
      <c r="H99" s="81"/>
      <c r="I99" s="81"/>
      <c r="J99" s="81"/>
      <c r="K99" s="81"/>
      <c r="L99" s="84">
        <f t="shared" ref="L99:L106" si="2">MAX(B99:K99)</f>
        <v>2</v>
      </c>
    </row>
    <row r="100" spans="1:12" x14ac:dyDescent="0.25">
      <c r="A100" s="83" t="s">
        <v>131</v>
      </c>
      <c r="B100" s="81"/>
      <c r="C100" s="81"/>
      <c r="D100" s="81"/>
      <c r="E100" s="81"/>
      <c r="F100" s="81"/>
      <c r="G100" s="81">
        <v>3</v>
      </c>
      <c r="H100" s="81"/>
      <c r="I100" s="81"/>
      <c r="J100" s="81"/>
      <c r="K100" s="81"/>
      <c r="L100" s="84">
        <f t="shared" si="2"/>
        <v>3</v>
      </c>
    </row>
    <row r="101" spans="1:12" x14ac:dyDescent="0.25">
      <c r="A101" s="83" t="s">
        <v>134</v>
      </c>
      <c r="B101" s="81"/>
      <c r="C101" s="81"/>
      <c r="D101" s="81"/>
      <c r="E101" s="81"/>
      <c r="F101" s="81"/>
      <c r="G101" s="81">
        <v>3</v>
      </c>
      <c r="H101" s="81"/>
      <c r="I101" s="81"/>
      <c r="J101" s="81"/>
      <c r="K101" s="81"/>
      <c r="L101" s="84">
        <f t="shared" si="2"/>
        <v>3</v>
      </c>
    </row>
    <row r="102" spans="1:12" x14ac:dyDescent="0.25">
      <c r="A102" s="83" t="s">
        <v>137</v>
      </c>
      <c r="B102" s="81"/>
      <c r="C102" s="81"/>
      <c r="D102" s="81"/>
      <c r="E102" s="81"/>
      <c r="F102" s="81"/>
      <c r="G102" s="81"/>
      <c r="H102" s="81"/>
      <c r="I102" s="81"/>
      <c r="J102" s="81">
        <v>1</v>
      </c>
      <c r="K102" s="81"/>
      <c r="L102" s="84">
        <f t="shared" si="2"/>
        <v>1</v>
      </c>
    </row>
    <row r="103" spans="1:12" x14ac:dyDescent="0.25">
      <c r="A103" s="83" t="s">
        <v>138</v>
      </c>
      <c r="B103" s="81"/>
      <c r="C103" s="81"/>
      <c r="D103" s="81"/>
      <c r="E103" s="81"/>
      <c r="F103" s="81"/>
      <c r="G103" s="81">
        <v>2</v>
      </c>
      <c r="H103" s="81"/>
      <c r="I103" s="81"/>
      <c r="J103" s="81"/>
      <c r="K103" s="81"/>
      <c r="L103" s="84">
        <f t="shared" si="2"/>
        <v>2</v>
      </c>
    </row>
    <row r="104" spans="1:12" x14ac:dyDescent="0.25">
      <c r="A104" s="83" t="s">
        <v>141</v>
      </c>
      <c r="B104" s="81"/>
      <c r="C104" s="81"/>
      <c r="D104" s="81"/>
      <c r="E104" s="81"/>
      <c r="F104" s="81"/>
      <c r="G104" s="81">
        <v>3</v>
      </c>
      <c r="H104" s="81"/>
      <c r="I104" s="81"/>
      <c r="J104" s="81"/>
      <c r="K104" s="81"/>
      <c r="L104" s="84">
        <f t="shared" si="2"/>
        <v>3</v>
      </c>
    </row>
    <row r="105" spans="1:12" x14ac:dyDescent="0.25">
      <c r="A105" s="83" t="s">
        <v>144</v>
      </c>
      <c r="B105" s="81"/>
      <c r="C105" s="81"/>
      <c r="D105" s="81"/>
      <c r="E105" s="81"/>
      <c r="F105" s="81"/>
      <c r="G105" s="81">
        <v>3</v>
      </c>
      <c r="H105" s="81"/>
      <c r="I105" s="81"/>
      <c r="J105" s="81"/>
      <c r="K105" s="81"/>
      <c r="L105" s="84">
        <f t="shared" si="2"/>
        <v>3</v>
      </c>
    </row>
    <row r="106" spans="1:12" x14ac:dyDescent="0.25">
      <c r="A106" s="83" t="s">
        <v>145</v>
      </c>
      <c r="B106" s="81"/>
      <c r="C106" s="81"/>
      <c r="D106" s="81"/>
      <c r="E106" s="81"/>
      <c r="F106" s="81"/>
      <c r="G106" s="81">
        <v>4</v>
      </c>
      <c r="H106" s="81"/>
      <c r="I106" s="81"/>
      <c r="J106" s="81"/>
      <c r="K106" s="81"/>
      <c r="L106" s="84">
        <f t="shared" si="2"/>
        <v>4</v>
      </c>
    </row>
    <row r="107" spans="1:12" x14ac:dyDescent="0.25">
      <c r="B107" s="23" t="s">
        <v>170</v>
      </c>
    </row>
  </sheetData>
  <sheetProtection selectLockedCells="1"/>
  <protectedRanges>
    <protectedRange sqref="B55:K64" name="Plage1_1"/>
  </protectedRanges>
  <mergeCells count="46">
    <mergeCell ref="K5:L10"/>
    <mergeCell ref="O5:P5"/>
    <mergeCell ref="O6:P6"/>
    <mergeCell ref="O7:P7"/>
    <mergeCell ref="O8:P8"/>
    <mergeCell ref="O9:P9"/>
    <mergeCell ref="R27:T27"/>
    <mergeCell ref="A50:A51"/>
    <mergeCell ref="E50:E51"/>
    <mergeCell ref="I50:I51"/>
    <mergeCell ref="M50:M51"/>
    <mergeCell ref="Q50:Q51"/>
    <mergeCell ref="B51:D51"/>
    <mergeCell ref="F51:H51"/>
    <mergeCell ref="J51:L51"/>
    <mergeCell ref="R51:T51"/>
    <mergeCell ref="N51:P51"/>
    <mergeCell ref="A26:A27"/>
    <mergeCell ref="E26:E27"/>
    <mergeCell ref="I26:I27"/>
    <mergeCell ref="M26:M27"/>
    <mergeCell ref="Q26:Q27"/>
    <mergeCell ref="B27:D27"/>
    <mergeCell ref="F27:H27"/>
    <mergeCell ref="J27:L27"/>
    <mergeCell ref="N27:P27"/>
    <mergeCell ref="M94:M95"/>
    <mergeCell ref="Q94:Q95"/>
    <mergeCell ref="B95:D95"/>
    <mergeCell ref="F95:H95"/>
    <mergeCell ref="J95:L95"/>
    <mergeCell ref="Q73:Q74"/>
    <mergeCell ref="B74:D74"/>
    <mergeCell ref="F74:H74"/>
    <mergeCell ref="J74:L74"/>
    <mergeCell ref="N74:P74"/>
    <mergeCell ref="R95:T95"/>
    <mergeCell ref="A73:A74"/>
    <mergeCell ref="E73:E74"/>
    <mergeCell ref="I73:I74"/>
    <mergeCell ref="M73:M74"/>
    <mergeCell ref="N95:P95"/>
    <mergeCell ref="R74:T74"/>
    <mergeCell ref="A94:A95"/>
    <mergeCell ref="E94:E95"/>
    <mergeCell ref="I94:I95"/>
  </mergeCells>
  <conditionalFormatting sqref="N94">
    <cfRule type="containsText" dxfId="252" priority="11" operator="containsText" text="4">
      <formula>NOT(ISERROR(SEARCH("4",N94)))</formula>
    </cfRule>
    <cfRule type="containsText" dxfId="251" priority="12" operator="containsText" text="3">
      <formula>NOT(ISERROR(SEARCH("3",N94)))</formula>
    </cfRule>
    <cfRule type="containsText" dxfId="250" priority="13" operator="containsText" text="2">
      <formula>NOT(ISERROR(SEARCH("2",N94)))</formula>
    </cfRule>
    <cfRule type="containsText" dxfId="203" priority="14" operator="containsText" text="1">
      <formula>NOT(ISERROR(SEARCH("1",N94)))</formula>
    </cfRule>
    <cfRule type="containsText" dxfId="202" priority="15" operator="containsText" text="0">
      <formula>NOT(ISERROR(SEARCH("0",N94)))</formula>
    </cfRule>
  </conditionalFormatting>
  <conditionalFormatting sqref="E29">
    <cfRule type="containsText" dxfId="249" priority="93" operator="containsText" text="0">
      <formula>NOT(ISERROR(SEARCH("0",E29)))</formula>
    </cfRule>
  </conditionalFormatting>
  <conditionalFormatting sqref="E29">
    <cfRule type="containsText" dxfId="248" priority="92" operator="containsText" text="1">
      <formula>NOT(ISERROR(SEARCH("1",E29)))</formula>
    </cfRule>
  </conditionalFormatting>
  <conditionalFormatting sqref="E29">
    <cfRule type="containsText" dxfId="247" priority="91" operator="containsText" text="2">
      <formula>NOT(ISERROR(SEARCH("2",E29)))</formula>
    </cfRule>
  </conditionalFormatting>
  <conditionalFormatting sqref="E29">
    <cfRule type="containsText" dxfId="246" priority="90" operator="containsText" text="3">
      <formula>NOT(ISERROR(SEARCH("3",E29)))</formula>
    </cfRule>
  </conditionalFormatting>
  <conditionalFormatting sqref="E29">
    <cfRule type="containsText" dxfId="245" priority="89" operator="containsText" text="4">
      <formula>NOT(ISERROR(SEARCH("4",E29)))</formula>
    </cfRule>
  </conditionalFormatting>
  <conditionalFormatting sqref="A29">
    <cfRule type="containsText" dxfId="244" priority="82" operator="containsText" text="0">
      <formula>NOT(ISERROR(SEARCH("0",A29)))</formula>
    </cfRule>
    <cfRule type="containsText" dxfId="243" priority="88" operator="containsText" text="0">
      <formula>NOT(ISERROR(SEARCH("0",A29)))</formula>
    </cfRule>
  </conditionalFormatting>
  <conditionalFormatting sqref="A30">
    <cfRule type="containsText" dxfId="242" priority="87" operator="containsText" text="1">
      <formula>NOT(ISERROR(SEARCH("1",A30)))</formula>
    </cfRule>
  </conditionalFormatting>
  <conditionalFormatting sqref="A31">
    <cfRule type="containsText" dxfId="241" priority="86" operator="containsText" text="2">
      <formula>NOT(ISERROR(SEARCH("2",A31)))</formula>
    </cfRule>
  </conditionalFormatting>
  <conditionalFormatting sqref="A32">
    <cfRule type="containsText" dxfId="240" priority="85" operator="containsText" text="3">
      <formula>NOT(ISERROR(SEARCH("3",A32)))</formula>
    </cfRule>
  </conditionalFormatting>
  <conditionalFormatting sqref="A33">
    <cfRule type="containsText" dxfId="239" priority="81" operator="containsText" text="4">
      <formula>NOT(ISERROR(SEARCH("4",A33)))</formula>
    </cfRule>
    <cfRule type="containsText" dxfId="238" priority="83" operator="containsText" text="4">
      <formula>NOT(ISERROR(SEARCH("4",A33)))</formula>
    </cfRule>
    <cfRule type="containsText" dxfId="237" priority="84" operator="containsText" text="4">
      <formula>NOT(ISERROR(SEARCH("4",A33)))</formula>
    </cfRule>
  </conditionalFormatting>
  <conditionalFormatting sqref="L55:L64">
    <cfRule type="cellIs" dxfId="236" priority="76" operator="equal">
      <formula>4</formula>
    </cfRule>
    <cfRule type="cellIs" dxfId="235" priority="77" operator="equal">
      <formula>3</formula>
    </cfRule>
    <cfRule type="cellIs" dxfId="234" priority="78" operator="equal">
      <formula>2</formula>
    </cfRule>
    <cfRule type="cellIs" dxfId="201" priority="79" operator="equal">
      <formula>1</formula>
    </cfRule>
    <cfRule type="cellIs" dxfId="200" priority="80" operator="equal">
      <formula>0</formula>
    </cfRule>
  </conditionalFormatting>
  <conditionalFormatting sqref="L78:L84">
    <cfRule type="containsText" dxfId="233" priority="71" operator="containsText" text="4">
      <formula>NOT(ISERROR(SEARCH("4",L78)))</formula>
    </cfRule>
    <cfRule type="containsText" dxfId="232" priority="72" operator="containsText" text="3">
      <formula>NOT(ISERROR(SEARCH("3",L78)))</formula>
    </cfRule>
    <cfRule type="containsText" dxfId="231" priority="73" operator="containsText" text="2">
      <formula>NOT(ISERROR(SEARCH("2",L78)))</formula>
    </cfRule>
    <cfRule type="containsText" dxfId="199" priority="74" operator="containsText" text="1">
      <formula>NOT(ISERROR(SEARCH("1",L78)))</formula>
    </cfRule>
    <cfRule type="containsText" dxfId="198" priority="75" operator="containsText" text="0">
      <formula>NOT(ISERROR(SEARCH("0",L78)))</formula>
    </cfRule>
  </conditionalFormatting>
  <conditionalFormatting sqref="L99:L106">
    <cfRule type="containsText" dxfId="230" priority="66" operator="containsText" text="4">
      <formula>NOT(ISERROR(SEARCH("4",L99)))</formula>
    </cfRule>
    <cfRule type="containsText" dxfId="229" priority="67" operator="containsText" text="3">
      <formula>NOT(ISERROR(SEARCH("3",L99)))</formula>
    </cfRule>
    <cfRule type="containsText" dxfId="228" priority="68" operator="containsText" text="2">
      <formula>NOT(ISERROR(SEARCH("2",L99)))</formula>
    </cfRule>
    <cfRule type="containsText" dxfId="197" priority="69" operator="containsText" text="1">
      <formula>NOT(ISERROR(SEARCH("1",L99)))</formula>
    </cfRule>
    <cfRule type="containsText" dxfId="196" priority="70" operator="containsText" text="0">
      <formula>NOT(ISERROR(SEARCH("0",L99)))</formula>
    </cfRule>
  </conditionalFormatting>
  <conditionalFormatting sqref="R26">
    <cfRule type="containsText" dxfId="227" priority="51" operator="containsText" text="4">
      <formula>NOT(ISERROR(SEARCH("4",R26)))</formula>
    </cfRule>
    <cfRule type="containsText" dxfId="226" priority="52" operator="containsText" text="3">
      <formula>NOT(ISERROR(SEARCH("3",R26)))</formula>
    </cfRule>
    <cfRule type="containsText" dxfId="225" priority="53" operator="containsText" text="2">
      <formula>NOT(ISERROR(SEARCH("2",R26)))</formula>
    </cfRule>
    <cfRule type="containsText" dxfId="195" priority="54" operator="containsText" text="1">
      <formula>NOT(ISERROR(SEARCH("1",R26)))</formula>
    </cfRule>
    <cfRule type="containsText" dxfId="194" priority="55" operator="containsText" text="0">
      <formula>NOT(ISERROR(SEARCH("0",R26)))</formula>
    </cfRule>
    <cfRule type="containsText" dxfId="193" priority="61" operator="containsText" text="4">
      <formula>NOT(ISERROR(SEARCH("4",R26)))</formula>
    </cfRule>
    <cfRule type="containsText" dxfId="192" priority="62" operator="containsText" text="3">
      <formula>NOT(ISERROR(SEARCH("3",R26)))</formula>
    </cfRule>
    <cfRule type="containsText" dxfId="191" priority="63" operator="containsText" text="2">
      <formula>NOT(ISERROR(SEARCH("2",R26)))</formula>
    </cfRule>
    <cfRule type="containsText" dxfId="190" priority="64" operator="containsText" text="1">
      <formula>NOT(ISERROR(SEARCH("1",R26)))</formula>
    </cfRule>
    <cfRule type="containsText" dxfId="189" priority="65" operator="containsText" text="0">
      <formula>NOT(ISERROR(SEARCH("0",R26)))</formula>
    </cfRule>
  </conditionalFormatting>
  <conditionalFormatting sqref="N26">
    <cfRule type="containsText" dxfId="224" priority="56" operator="containsText" text="4">
      <formula>NOT(ISERROR(SEARCH("4",N26)))</formula>
    </cfRule>
    <cfRule type="containsText" dxfId="223" priority="57" operator="containsText" text="3">
      <formula>NOT(ISERROR(SEARCH("3",N26)))</formula>
    </cfRule>
    <cfRule type="containsText" dxfId="222" priority="58" operator="containsText" text="2">
      <formula>NOT(ISERROR(SEARCH("2",N26)))</formula>
    </cfRule>
    <cfRule type="containsText" dxfId="188" priority="59" operator="containsText" text="1">
      <formula>NOT(ISERROR(SEARCH("1",N26)))</formula>
    </cfRule>
    <cfRule type="containsText" dxfId="187" priority="60" operator="containsText" text="0">
      <formula>NOT(ISERROR(SEARCH("0",N26)))</formula>
    </cfRule>
  </conditionalFormatting>
  <conditionalFormatting sqref="R50">
    <cfRule type="containsText" dxfId="221" priority="36" operator="containsText" text="4">
      <formula>NOT(ISERROR(SEARCH("4",R50)))</formula>
    </cfRule>
    <cfRule type="containsText" dxfId="220" priority="37" operator="containsText" text="3">
      <formula>NOT(ISERROR(SEARCH("3",R50)))</formula>
    </cfRule>
    <cfRule type="containsText" dxfId="219" priority="38" operator="containsText" text="2">
      <formula>NOT(ISERROR(SEARCH("2",R50)))</formula>
    </cfRule>
    <cfRule type="containsText" dxfId="186" priority="39" operator="containsText" text="1">
      <formula>NOT(ISERROR(SEARCH("1",R50)))</formula>
    </cfRule>
    <cfRule type="containsText" dxfId="185" priority="40" operator="containsText" text="0">
      <formula>NOT(ISERROR(SEARCH("0",R50)))</formula>
    </cfRule>
    <cfRule type="containsText" dxfId="184" priority="46" operator="containsText" text="4">
      <formula>NOT(ISERROR(SEARCH("4",R50)))</formula>
    </cfRule>
    <cfRule type="containsText" dxfId="183" priority="47" operator="containsText" text="3">
      <formula>NOT(ISERROR(SEARCH("3",R50)))</formula>
    </cfRule>
    <cfRule type="containsText" dxfId="182" priority="48" operator="containsText" text="2">
      <formula>NOT(ISERROR(SEARCH("2",R50)))</formula>
    </cfRule>
    <cfRule type="containsText" dxfId="181" priority="49" operator="containsText" text="1">
      <formula>NOT(ISERROR(SEARCH("1",R50)))</formula>
    </cfRule>
    <cfRule type="containsText" dxfId="180" priority="50" operator="containsText" text="0">
      <formula>NOT(ISERROR(SEARCH("0",R50)))</formula>
    </cfRule>
  </conditionalFormatting>
  <conditionalFormatting sqref="N50">
    <cfRule type="containsText" dxfId="218" priority="41" operator="containsText" text="4">
      <formula>NOT(ISERROR(SEARCH("4",N50)))</formula>
    </cfRule>
    <cfRule type="containsText" dxfId="217" priority="42" operator="containsText" text="3">
      <formula>NOT(ISERROR(SEARCH("3",N50)))</formula>
    </cfRule>
    <cfRule type="containsText" dxfId="216" priority="43" operator="containsText" text="2">
      <formula>NOT(ISERROR(SEARCH("2",N50)))</formula>
    </cfRule>
    <cfRule type="containsText" dxfId="179" priority="44" operator="containsText" text="1">
      <formula>NOT(ISERROR(SEARCH("1",N50)))</formula>
    </cfRule>
    <cfRule type="containsText" dxfId="178" priority="45" operator="containsText" text="0">
      <formula>NOT(ISERROR(SEARCH("0",N50)))</formula>
    </cfRule>
  </conditionalFormatting>
  <conditionalFormatting sqref="R73">
    <cfRule type="containsText" dxfId="215" priority="21" operator="containsText" text="4">
      <formula>NOT(ISERROR(SEARCH("4",R73)))</formula>
    </cfRule>
    <cfRule type="containsText" dxfId="214" priority="22" operator="containsText" text="3">
      <formula>NOT(ISERROR(SEARCH("3",R73)))</formula>
    </cfRule>
    <cfRule type="containsText" dxfId="213" priority="23" operator="containsText" text="2">
      <formula>NOT(ISERROR(SEARCH("2",R73)))</formula>
    </cfRule>
    <cfRule type="containsText" dxfId="177" priority="24" operator="containsText" text="1">
      <formula>NOT(ISERROR(SEARCH("1",R73)))</formula>
    </cfRule>
    <cfRule type="containsText" dxfId="176" priority="25" operator="containsText" text="0">
      <formula>NOT(ISERROR(SEARCH("0",R73)))</formula>
    </cfRule>
    <cfRule type="containsText" dxfId="175" priority="31" operator="containsText" text="4">
      <formula>NOT(ISERROR(SEARCH("4",R73)))</formula>
    </cfRule>
    <cfRule type="containsText" dxfId="174" priority="32" operator="containsText" text="3">
      <formula>NOT(ISERROR(SEARCH("3",R73)))</formula>
    </cfRule>
    <cfRule type="containsText" dxfId="173" priority="33" operator="containsText" text="2">
      <formula>NOT(ISERROR(SEARCH("2",R73)))</formula>
    </cfRule>
    <cfRule type="containsText" dxfId="172" priority="34" operator="containsText" text="1">
      <formula>NOT(ISERROR(SEARCH("1",R73)))</formula>
    </cfRule>
    <cfRule type="containsText" dxfId="171" priority="35" operator="containsText" text="0">
      <formula>NOT(ISERROR(SEARCH("0",R73)))</formula>
    </cfRule>
  </conditionalFormatting>
  <conditionalFormatting sqref="N73">
    <cfRule type="containsText" dxfId="212" priority="26" operator="containsText" text="4">
      <formula>NOT(ISERROR(SEARCH("4",N73)))</formula>
    </cfRule>
    <cfRule type="containsText" dxfId="211" priority="27" operator="containsText" text="3">
      <formula>NOT(ISERROR(SEARCH("3",N73)))</formula>
    </cfRule>
    <cfRule type="containsText" dxfId="210" priority="28" operator="containsText" text="2">
      <formula>NOT(ISERROR(SEARCH("2",N73)))</formula>
    </cfRule>
    <cfRule type="containsText" dxfId="170" priority="29" operator="containsText" text="1">
      <formula>NOT(ISERROR(SEARCH("1",N73)))</formula>
    </cfRule>
    <cfRule type="containsText" dxfId="169" priority="30" operator="containsText" text="0">
      <formula>NOT(ISERROR(SEARCH("0",N73)))</formula>
    </cfRule>
  </conditionalFormatting>
  <conditionalFormatting sqref="R94">
    <cfRule type="containsText" dxfId="209" priority="6" operator="containsText" text="4">
      <formula>NOT(ISERROR(SEARCH("4",R94)))</formula>
    </cfRule>
    <cfRule type="containsText" dxfId="208" priority="7" operator="containsText" text="3">
      <formula>NOT(ISERROR(SEARCH("3",R94)))</formula>
    </cfRule>
    <cfRule type="containsText" dxfId="207" priority="8" operator="containsText" text="2">
      <formula>NOT(ISERROR(SEARCH("2",R94)))</formula>
    </cfRule>
    <cfRule type="containsText" dxfId="168" priority="9" operator="containsText" text="1">
      <formula>NOT(ISERROR(SEARCH("1",R94)))</formula>
    </cfRule>
    <cfRule type="containsText" dxfId="167" priority="10" operator="containsText" text="0">
      <formula>NOT(ISERROR(SEARCH("0",R94)))</formula>
    </cfRule>
    <cfRule type="containsText" dxfId="166" priority="16" operator="containsText" text="4">
      <formula>NOT(ISERROR(SEARCH("4",R94)))</formula>
    </cfRule>
    <cfRule type="containsText" dxfId="165" priority="17" operator="containsText" text="3">
      <formula>NOT(ISERROR(SEARCH("3",R94)))</formula>
    </cfRule>
    <cfRule type="containsText" dxfId="164" priority="18" operator="containsText" text="2">
      <formula>NOT(ISERROR(SEARCH("2",R94)))</formula>
    </cfRule>
    <cfRule type="containsText" dxfId="163" priority="19" operator="containsText" text="1">
      <formula>NOT(ISERROR(SEARCH("1",R94)))</formula>
    </cfRule>
    <cfRule type="containsText" dxfId="162" priority="20" operator="containsText" text="0">
      <formula>NOT(ISERROR(SEARCH("0",R94)))</formula>
    </cfRule>
  </conditionalFormatting>
  <conditionalFormatting sqref="B27:D27 F27:H27 J27:L27 N27:P27 R27:T27 B51:D51 F51:H51 J51:L51 N51:P51 R51:T51 B74:D74 F74:H74 J74:L74 N74:P74 R74:T74 R95:T95 N95:P95 J95:L95 F95:H95 B95:D95">
    <cfRule type="containsText" dxfId="206" priority="1" operator="containsText" text="4">
      <formula>NOT(ISERROR(SEARCH("4",B27)))</formula>
    </cfRule>
    <cfRule type="containsText" dxfId="205" priority="2" operator="containsText" text="3">
      <formula>NOT(ISERROR(SEARCH("3",B27)))</formula>
    </cfRule>
    <cfRule type="containsText" dxfId="204" priority="3" operator="containsText" text="2">
      <formula>NOT(ISERROR(SEARCH("2",B27)))</formula>
    </cfRule>
    <cfRule type="containsText" dxfId="161" priority="4" operator="containsText" text="1">
      <formula>NOT(ISERROR(SEARCH("1",B27)))</formula>
    </cfRule>
    <cfRule type="containsText" dxfId="160" priority="5" operator="containsText" text="0">
      <formula>NOT(ISERROR(SEARCH("0",B27)))</formula>
    </cfRule>
  </conditionalFormatting>
  <hyperlinks>
    <hyperlink ref="A55:A57" location="'Demi fond'!A50" display="C1.1"/>
    <hyperlink ref="A58" location="'Demi Fond'!A15" display="C1.4"/>
    <hyperlink ref="A59:A61" location="'Demi fond'!A63" display="C2.1"/>
    <hyperlink ref="A62:A64" location="'Demi fond'!A75" display="C3.1"/>
    <hyperlink ref="A55" location="'Demi Fond'!A15" display="C1.1"/>
    <hyperlink ref="A56" location="'Demi Fond'!A15" display="C1.2"/>
    <hyperlink ref="A57" location="'Demi Fond'!A15" display="C1.3"/>
    <hyperlink ref="A59" location="'Demi Fond'!A33" display="C2.1"/>
    <hyperlink ref="A60" location="'Demi Fond'!A33" display="C2.2"/>
    <hyperlink ref="A61" location="'Demi Fond'!A33" display="C2.3"/>
    <hyperlink ref="A62" location="'Demi Fond'!A41" display="C3.1"/>
    <hyperlink ref="A63" location="'Demi Fond'!A41" display="C3.2"/>
    <hyperlink ref="A64" location="'Demi Fond'!A41" display="C3.3"/>
    <hyperlink ref="A78:A79" location="Triathlon!A51" display="C1.1"/>
    <hyperlink ref="A80" location="Triathlon!A28" display="C2.1"/>
    <hyperlink ref="A81:A82" location="Triathlon!A66" display="C3.1"/>
    <hyperlink ref="A83:A84" location="Triathlon!A74" display="C4.1"/>
    <hyperlink ref="A78" location="Triathlon!A16" display="C1.1"/>
    <hyperlink ref="A79" location="Triathlon!A16" display="C1.2"/>
    <hyperlink ref="A81" location="Triathlon!A35" display="C3.1"/>
    <hyperlink ref="A82" location="Triathlon!A35" display="C3.2"/>
    <hyperlink ref="A83" location="Triathlon!A43" display="C4.1"/>
    <hyperlink ref="A84" location="Triathlon!A43" display="C4.2"/>
    <hyperlink ref="A99:A100" location="Natation!A50" display="C1.1"/>
    <hyperlink ref="A101" location="Natation!A28" display="C2.1"/>
    <hyperlink ref="A102:A103" location="Natation!A64" display="C3.1"/>
    <hyperlink ref="A104" location="Natation!A39" display="C4.1"/>
    <hyperlink ref="A105:A106" location="Natation!A77" display="C5.1"/>
    <hyperlink ref="A99" location="Natation!A16" display="C1.1"/>
    <hyperlink ref="A100" location="Natation!A16" display="C1.2"/>
    <hyperlink ref="A102" location="Natation!A35" display="C3.1"/>
    <hyperlink ref="A103" location="Natation!A35" display="C3.2"/>
    <hyperlink ref="A105" location="Natation!A45" display="C5.1"/>
    <hyperlink ref="A106" location="Natation!A45" display="C5.2"/>
    <hyperlink ref="O5:P5" location="Michelle!A66" display="DEMI FOND"/>
    <hyperlink ref="O6:P6" location="Michelle!A86" display="TRIATHLON"/>
    <hyperlink ref="O7:P7" location="Michelle!A108" display="NATATION"/>
    <hyperlink ref="B65" location="Michelle!O3" display="activités"/>
    <hyperlink ref="B85" location="Michelle!O3" display="activités"/>
    <hyperlink ref="B107" location="Michelle!O3" display="activités"/>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INTRODUCTION</vt:lpstr>
      <vt:lpstr>Profil classe par CG et Domaine</vt:lpstr>
      <vt:lpstr>Profil classe par activité</vt:lpstr>
      <vt:lpstr>Suivi EPS cycle 4</vt:lpstr>
      <vt:lpstr>Estelle</vt:lpstr>
      <vt:lpstr>Fabienne</vt:lpstr>
      <vt:lpstr>Jérome</vt:lpstr>
      <vt:lpstr>Virgile</vt:lpstr>
      <vt:lpstr>Michelle</vt:lpstr>
      <vt:lpstr>Etc.</vt:lpstr>
      <vt:lpstr>Demi Fond</vt:lpstr>
      <vt:lpstr>Triathlon</vt:lpstr>
      <vt:lpstr>Natation</vt:lpstr>
      <vt:lpstr>APSA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nelia fleury</dc:creator>
  <cp:lastModifiedBy>francis</cp:lastModifiedBy>
  <dcterms:created xsi:type="dcterms:W3CDTF">2016-06-07T18:37:00Z</dcterms:created>
  <dcterms:modified xsi:type="dcterms:W3CDTF">2016-09-07T09:45:09Z</dcterms:modified>
</cp:coreProperties>
</file>