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omacana\homes\rectorat\lpicard1\bureau\LIVRETS DE SUIVI CAP Cuisine et CSR Version 2 R2025\"/>
    </mc:Choice>
  </mc:AlternateContent>
  <xr:revisionPtr revIDLastSave="0" documentId="8_{296D8839-09A4-49AD-A4B0-A8F361DE128B}" xr6:coauthVersionLast="47" xr6:coauthVersionMax="47" xr10:uidLastSave="{00000000-0000-0000-0000-000000000000}"/>
  <workbookProtection workbookAlgorithmName="SHA-512" workbookHashValue="miqVoCdd0QTECXwhviE5l77DmrWFe67VARiC96VV3XHZggwcncS87BdDaLWWXxudefKflt1jhm8AdCcE3ELVFQ==" workbookSaltValue="ju6Wv1Ht1hC69SsB8ASU4w==" workbookSpinCount="100000" lockStructure="1"/>
  <bookViews>
    <workbookView xWindow="-120" yWindow="-120" windowWidth="20730" windowHeight="11040" tabRatio="601" activeTab="1" xr2:uid="{27D4A603-5C06-4F77-9D88-685D6F213246}"/>
  </bookViews>
  <sheets>
    <sheet name="TUTORIEL" sheetId="88" r:id="rId1"/>
    <sheet name="LISTE DES CANDIDATS" sheetId="8" r:id="rId2"/>
    <sheet name="CANDIDAT 1" sheetId="52" r:id="rId3"/>
    <sheet name="CANDIDAT 2" sheetId="71" r:id="rId4"/>
    <sheet name="CANDIDAT 3" sheetId="72" r:id="rId5"/>
    <sheet name="CANDIDAT 4" sheetId="73" r:id="rId6"/>
    <sheet name="CANDIDAT 5" sheetId="74" r:id="rId7"/>
    <sheet name="CANDIDAT 6" sheetId="75" r:id="rId8"/>
    <sheet name="CANDIDAT 7" sheetId="76" r:id="rId9"/>
    <sheet name="CANDIDAT 8" sheetId="77" r:id="rId10"/>
    <sheet name="CANDIDAT 9" sheetId="78" r:id="rId11"/>
    <sheet name="CANDIDAT 10" sheetId="79" r:id="rId12"/>
    <sheet name="CANDIDAT 11" sheetId="80" r:id="rId13"/>
    <sheet name="CANDIDAT 12" sheetId="81" r:id="rId14"/>
    <sheet name="CANDIDAT 13" sheetId="82" r:id="rId15"/>
    <sheet name="CANDIDAT 14" sheetId="83" r:id="rId16"/>
    <sheet name="CANDIDAT 15" sheetId="84" r:id="rId17"/>
    <sheet name="CANDIDAT 16" sheetId="85" r:id="rId18"/>
    <sheet name="CANDIDAT 17" sheetId="86" r:id="rId19"/>
    <sheet name="CANDIDAT 18" sheetId="87" r:id="rId20"/>
    <sheet name="CIP" sheetId="70" r:id="rId21"/>
  </sheets>
  <definedNames>
    <definedName name="E22S1C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N288" i="87" l="1"/>
  <c r="BL288" i="87"/>
  <c r="BJ288" i="87"/>
  <c r="BA288" i="87"/>
  <c r="AY288" i="87"/>
  <c r="AW288" i="87"/>
  <c r="AM288" i="87"/>
  <c r="AK288" i="87"/>
  <c r="AI288" i="87"/>
  <c r="U288" i="87"/>
  <c r="BN287" i="87"/>
  <c r="BL287" i="87"/>
  <c r="BA287" i="87"/>
  <c r="AY287" i="87"/>
  <c r="AM287" i="87"/>
  <c r="AK287" i="87"/>
  <c r="Y287" i="87"/>
  <c r="W287" i="87"/>
  <c r="BN286" i="87"/>
  <c r="BL286" i="87"/>
  <c r="BA286" i="87"/>
  <c r="AY286" i="87"/>
  <c r="AM286" i="87"/>
  <c r="AK286" i="87"/>
  <c r="Y286" i="87"/>
  <c r="W286" i="87"/>
  <c r="BN285" i="87"/>
  <c r="BL285" i="87"/>
  <c r="BA285" i="87"/>
  <c r="AY285" i="87"/>
  <c r="AM285" i="87"/>
  <c r="AK285" i="87"/>
  <c r="Y285" i="87"/>
  <c r="W285" i="87"/>
  <c r="BX284" i="87"/>
  <c r="BF284" i="87"/>
  <c r="AS284" i="87"/>
  <c r="BA284" i="87" s="1"/>
  <c r="AE284" i="87"/>
  <c r="Q284" i="87"/>
  <c r="Y284" i="87" s="1"/>
  <c r="BF283" i="87"/>
  <c r="AY283" i="87"/>
  <c r="AS283" i="87"/>
  <c r="BX283" i="87" s="1"/>
  <c r="AE283" i="87"/>
  <c r="BW283" i="87" s="1"/>
  <c r="Q283" i="87"/>
  <c r="W283" i="87" s="1"/>
  <c r="BF282" i="87"/>
  <c r="BL282" i="87" s="1"/>
  <c r="AS282" i="87"/>
  <c r="AE282" i="87"/>
  <c r="Q282" i="87"/>
  <c r="BF281" i="87"/>
  <c r="AS281" i="87"/>
  <c r="AE281" i="87"/>
  <c r="Q281" i="87"/>
  <c r="BV281" i="87" s="1"/>
  <c r="BL280" i="87"/>
  <c r="BF280" i="87"/>
  <c r="AS280" i="87"/>
  <c r="AE280" i="87"/>
  <c r="Q280" i="87"/>
  <c r="W280" i="87" s="1"/>
  <c r="BF279" i="87"/>
  <c r="BY279" i="87" s="1"/>
  <c r="AS279" i="87"/>
  <c r="BX279" i="87" s="1"/>
  <c r="AE279" i="87"/>
  <c r="Q279" i="87"/>
  <c r="BF278" i="87"/>
  <c r="AS278" i="87"/>
  <c r="BX278" i="87" s="1"/>
  <c r="AE278" i="87"/>
  <c r="AM278" i="87" s="1"/>
  <c r="Q278" i="87"/>
  <c r="BV278" i="87" s="1"/>
  <c r="BF277" i="87"/>
  <c r="AS277" i="87"/>
  <c r="AE277" i="87"/>
  <c r="BW277" i="87" s="1"/>
  <c r="Q277" i="87"/>
  <c r="BV277" i="87" s="1"/>
  <c r="BF276" i="87"/>
  <c r="BY276" i="87" s="1"/>
  <c r="AS276" i="87"/>
  <c r="AE276" i="87"/>
  <c r="AK276" i="87" s="1"/>
  <c r="Q276" i="87"/>
  <c r="BN275" i="87"/>
  <c r="BF275" i="87"/>
  <c r="BL275" i="87" s="1"/>
  <c r="AS275" i="87"/>
  <c r="BX275" i="87" s="1"/>
  <c r="AE275" i="87"/>
  <c r="AM275" i="87" s="1"/>
  <c r="W275" i="87"/>
  <c r="Q275" i="87"/>
  <c r="BW274" i="87"/>
  <c r="BF274" i="87"/>
  <c r="BL274" i="87" s="1"/>
  <c r="AS274" i="87"/>
  <c r="AE274" i="87"/>
  <c r="AM274" i="87" s="1"/>
  <c r="Q274" i="87"/>
  <c r="BW273" i="87"/>
  <c r="BL273" i="87"/>
  <c r="BF273" i="87"/>
  <c r="AS273" i="87"/>
  <c r="AM273" i="87"/>
  <c r="AE273" i="87"/>
  <c r="AK273" i="87" s="1"/>
  <c r="Q273" i="87"/>
  <c r="BV273" i="87" s="1"/>
  <c r="BF272" i="87"/>
  <c r="AS272" i="87"/>
  <c r="AE272" i="87"/>
  <c r="Q272" i="87"/>
  <c r="BF271" i="87"/>
  <c r="AS271" i="87"/>
  <c r="AM271" i="87"/>
  <c r="AE271" i="87"/>
  <c r="Q271" i="87"/>
  <c r="BN270" i="87"/>
  <c r="BL270" i="87"/>
  <c r="BA270" i="87"/>
  <c r="AY270" i="87"/>
  <c r="AM270" i="87"/>
  <c r="AK270" i="87"/>
  <c r="Y270" i="87"/>
  <c r="W270" i="87"/>
  <c r="BN269" i="87"/>
  <c r="BL269" i="87"/>
  <c r="BA269" i="87"/>
  <c r="AY269" i="87"/>
  <c r="AM269" i="87"/>
  <c r="AK269" i="87"/>
  <c r="Y269" i="87"/>
  <c r="W269" i="87"/>
  <c r="BN268" i="87"/>
  <c r="BL268" i="87"/>
  <c r="BA268" i="87"/>
  <c r="AY268" i="87"/>
  <c r="AM268" i="87"/>
  <c r="AK268" i="87"/>
  <c r="Y268" i="87"/>
  <c r="W268" i="87"/>
  <c r="BN267" i="87"/>
  <c r="BL267" i="87"/>
  <c r="BA267" i="87"/>
  <c r="AY267" i="87"/>
  <c r="AM267" i="87"/>
  <c r="AK267" i="87"/>
  <c r="Y267" i="87"/>
  <c r="W267" i="87"/>
  <c r="BN266" i="87"/>
  <c r="BL266" i="87"/>
  <c r="BA266" i="87"/>
  <c r="AY266" i="87"/>
  <c r="AM266" i="87"/>
  <c r="AK266" i="87"/>
  <c r="Y266" i="87"/>
  <c r="W266" i="87"/>
  <c r="BN265" i="87"/>
  <c r="BL265" i="87"/>
  <c r="BA265" i="87"/>
  <c r="AY265" i="87"/>
  <c r="AM265" i="87"/>
  <c r="AK265" i="87"/>
  <c r="Y265" i="87"/>
  <c r="W265" i="87"/>
  <c r="BN264" i="87"/>
  <c r="BL264" i="87"/>
  <c r="BA264" i="87"/>
  <c r="AY264" i="87"/>
  <c r="AM264" i="87"/>
  <c r="AK264" i="87"/>
  <c r="Y264" i="87"/>
  <c r="W264" i="87"/>
  <c r="BN263" i="87"/>
  <c r="BL263" i="87"/>
  <c r="BA263" i="87"/>
  <c r="AY263" i="87"/>
  <c r="AM263" i="87"/>
  <c r="AK263" i="87"/>
  <c r="Y263" i="87"/>
  <c r="W263" i="87"/>
  <c r="BN262" i="87"/>
  <c r="BL262" i="87"/>
  <c r="BJ262" i="87"/>
  <c r="BA262" i="87"/>
  <c r="AY262" i="87"/>
  <c r="AW262" i="87"/>
  <c r="AM262" i="87"/>
  <c r="AK262" i="87"/>
  <c r="AI262" i="87"/>
  <c r="Y262" i="87"/>
  <c r="W262" i="87"/>
  <c r="U262" i="87"/>
  <c r="BN261" i="87"/>
  <c r="BL261" i="87"/>
  <c r="BA261" i="87"/>
  <c r="AY261" i="87"/>
  <c r="AM261" i="87"/>
  <c r="AK261" i="87"/>
  <c r="Y261" i="87"/>
  <c r="W261" i="87"/>
  <c r="BN260" i="87"/>
  <c r="BL260" i="87"/>
  <c r="BA260" i="87"/>
  <c r="AY260" i="87"/>
  <c r="AM260" i="87"/>
  <c r="AK260" i="87"/>
  <c r="Y260" i="87"/>
  <c r="W260" i="87"/>
  <c r="BN259" i="87"/>
  <c r="BL259" i="87"/>
  <c r="BA259" i="87"/>
  <c r="AY259" i="87"/>
  <c r="AM259" i="87"/>
  <c r="AK259" i="87"/>
  <c r="Y259" i="87"/>
  <c r="W259" i="87"/>
  <c r="BF258" i="87"/>
  <c r="AS258" i="87"/>
  <c r="AE258" i="87"/>
  <c r="Q258" i="87"/>
  <c r="W258" i="87" s="1"/>
  <c r="BF257" i="87"/>
  <c r="BY257" i="87" s="1"/>
  <c r="AS257" i="87"/>
  <c r="BX257" i="87" s="1"/>
  <c r="AE257" i="87"/>
  <c r="Q257" i="87"/>
  <c r="BV256" i="87"/>
  <c r="BF256" i="87"/>
  <c r="AY256" i="87"/>
  <c r="AS256" i="87"/>
  <c r="AE256" i="87"/>
  <c r="AK256" i="87" s="1"/>
  <c r="Q256" i="87"/>
  <c r="W256" i="87" s="1"/>
  <c r="BF255" i="87"/>
  <c r="AY255" i="87"/>
  <c r="AS255" i="87"/>
  <c r="AM255" i="87"/>
  <c r="AK255" i="87"/>
  <c r="AE255" i="87"/>
  <c r="BW255" i="87" s="1"/>
  <c r="Q255" i="87"/>
  <c r="BF254" i="87"/>
  <c r="BL254" i="87" s="1"/>
  <c r="AS254" i="87"/>
  <c r="AK254" i="87"/>
  <c r="AE254" i="87"/>
  <c r="Q254" i="87"/>
  <c r="BF253" i="87"/>
  <c r="BN253" i="87" s="1"/>
  <c r="AS253" i="87"/>
  <c r="AE253" i="87"/>
  <c r="AK253" i="87" s="1"/>
  <c r="Q253" i="87"/>
  <c r="W253" i="87" s="1"/>
  <c r="BY252" i="87"/>
  <c r="BV252" i="87"/>
  <c r="BN252" i="87"/>
  <c r="BF252" i="87"/>
  <c r="BL252" i="87" s="1"/>
  <c r="AS252" i="87"/>
  <c r="BX252" i="87" s="1"/>
  <c r="AE252" i="87"/>
  <c r="Q252" i="87"/>
  <c r="BW251" i="87"/>
  <c r="BV251" i="87"/>
  <c r="BF251" i="87"/>
  <c r="BY251" i="87" s="1"/>
  <c r="AS251" i="87"/>
  <c r="AE251" i="87"/>
  <c r="Q251" i="87"/>
  <c r="BF250" i="87"/>
  <c r="BL250" i="87" s="1"/>
  <c r="BA250" i="87"/>
  <c r="AS250" i="87"/>
  <c r="AE250" i="87"/>
  <c r="Q250" i="87"/>
  <c r="BX249" i="87"/>
  <c r="BF249" i="87"/>
  <c r="AS249" i="87"/>
  <c r="AY249" i="87" s="1"/>
  <c r="AE249" i="87"/>
  <c r="W249" i="87"/>
  <c r="Q249" i="87"/>
  <c r="BN248" i="87"/>
  <c r="BF248" i="87"/>
  <c r="BY248" i="87" s="1"/>
  <c r="AS248" i="87"/>
  <c r="AE248" i="87"/>
  <c r="Q248" i="87"/>
  <c r="BV248" i="87" s="1"/>
  <c r="BF247" i="87"/>
  <c r="AS247" i="87"/>
  <c r="AK247" i="87"/>
  <c r="AE247" i="87"/>
  <c r="Q247" i="87"/>
  <c r="BN246" i="87"/>
  <c r="BF246" i="87"/>
  <c r="BL246" i="87" s="1"/>
  <c r="AS246" i="87"/>
  <c r="AE246" i="87"/>
  <c r="W246" i="87"/>
  <c r="Q246" i="87"/>
  <c r="BX245" i="87"/>
  <c r="BF245" i="87"/>
  <c r="AS245" i="87"/>
  <c r="AY245" i="87" s="1"/>
  <c r="AK245" i="87"/>
  <c r="AE245" i="87"/>
  <c r="BW245" i="87" s="1"/>
  <c r="Q245" i="87"/>
  <c r="BN244" i="87"/>
  <c r="BL244" i="87"/>
  <c r="BA244" i="87"/>
  <c r="AY244" i="87"/>
  <c r="AM244" i="87"/>
  <c r="AK244" i="87"/>
  <c r="Y244" i="87"/>
  <c r="W244" i="87"/>
  <c r="BN243" i="87"/>
  <c r="BL243" i="87"/>
  <c r="BA243" i="87"/>
  <c r="AY243" i="87"/>
  <c r="AM243" i="87"/>
  <c r="AK243" i="87"/>
  <c r="Y243" i="87"/>
  <c r="W243" i="87"/>
  <c r="BN242" i="87"/>
  <c r="BL242" i="87"/>
  <c r="BA242" i="87"/>
  <c r="AY242" i="87"/>
  <c r="AM242" i="87"/>
  <c r="AK242" i="87"/>
  <c r="Y242" i="87"/>
  <c r="W242" i="87"/>
  <c r="BN241" i="87"/>
  <c r="BL241" i="87"/>
  <c r="BA241" i="87"/>
  <c r="AY241" i="87"/>
  <c r="AM241" i="87"/>
  <c r="AK241" i="87"/>
  <c r="Y241" i="87"/>
  <c r="W241" i="87"/>
  <c r="BN240" i="87"/>
  <c r="BL240" i="87"/>
  <c r="BA240" i="87"/>
  <c r="AY240" i="87"/>
  <c r="AM240" i="87"/>
  <c r="AK240" i="87"/>
  <c r="Y240" i="87"/>
  <c r="W240" i="87"/>
  <c r="BN239" i="87"/>
  <c r="BL239" i="87"/>
  <c r="BA239" i="87"/>
  <c r="AY239" i="87"/>
  <c r="AM239" i="87"/>
  <c r="AK239" i="87"/>
  <c r="Y239" i="87"/>
  <c r="W239" i="87"/>
  <c r="BN238" i="87"/>
  <c r="BL238" i="87"/>
  <c r="BA238" i="87"/>
  <c r="AY238" i="87"/>
  <c r="AM238" i="87"/>
  <c r="AK238" i="87"/>
  <c r="Y238" i="87"/>
  <c r="W238" i="87"/>
  <c r="BN237" i="87"/>
  <c r="BL237" i="87"/>
  <c r="BA237" i="87"/>
  <c r="AY237" i="87"/>
  <c r="AM237" i="87"/>
  <c r="AK237" i="87"/>
  <c r="Y237" i="87"/>
  <c r="W237" i="87"/>
  <c r="BN236" i="87"/>
  <c r="BL236" i="87"/>
  <c r="BA236" i="87"/>
  <c r="AY236" i="87"/>
  <c r="AM236" i="87"/>
  <c r="AK236" i="87"/>
  <c r="Y236" i="87"/>
  <c r="W236" i="87"/>
  <c r="U236" i="87"/>
  <c r="BN235" i="87"/>
  <c r="BL235" i="87"/>
  <c r="BA235" i="87"/>
  <c r="AY235" i="87"/>
  <c r="AM235" i="87"/>
  <c r="AK235" i="87"/>
  <c r="Y235" i="87"/>
  <c r="W235" i="87"/>
  <c r="BN234" i="87"/>
  <c r="BL234" i="87"/>
  <c r="BA234" i="87"/>
  <c r="AY234" i="87"/>
  <c r="AM234" i="87"/>
  <c r="AK234" i="87"/>
  <c r="Y234" i="87"/>
  <c r="W234" i="87"/>
  <c r="BN233" i="87"/>
  <c r="BL233" i="87"/>
  <c r="BA233" i="87"/>
  <c r="AY233" i="87"/>
  <c r="AM233" i="87"/>
  <c r="AK233" i="87"/>
  <c r="Y233" i="87"/>
  <c r="W233" i="87"/>
  <c r="BN232" i="87"/>
  <c r="BL232" i="87"/>
  <c r="BA232" i="87"/>
  <c r="AY232" i="87"/>
  <c r="AM232" i="87"/>
  <c r="AK232" i="87"/>
  <c r="Q232" i="87"/>
  <c r="BN231" i="87"/>
  <c r="BL231" i="87"/>
  <c r="BA231" i="87"/>
  <c r="AY231" i="87"/>
  <c r="AM231" i="87"/>
  <c r="AK231" i="87"/>
  <c r="Y231" i="87"/>
  <c r="W231" i="87"/>
  <c r="Q231" i="87"/>
  <c r="BN230" i="87"/>
  <c r="BL230" i="87"/>
  <c r="BA230" i="87"/>
  <c r="AY230" i="87"/>
  <c r="AM230" i="87"/>
  <c r="AK230" i="87"/>
  <c r="Q230" i="87"/>
  <c r="BN229" i="87"/>
  <c r="BL229" i="87"/>
  <c r="BA229" i="87"/>
  <c r="AY229" i="87"/>
  <c r="AM229" i="87"/>
  <c r="AK229" i="87"/>
  <c r="Q229" i="87"/>
  <c r="BN228" i="87"/>
  <c r="BL228" i="87"/>
  <c r="BA228" i="87"/>
  <c r="AY228" i="87"/>
  <c r="AM228" i="87"/>
  <c r="AK228" i="87"/>
  <c r="Q228" i="87"/>
  <c r="BN227" i="87"/>
  <c r="BL227" i="87"/>
  <c r="BA227" i="87"/>
  <c r="AY227" i="87"/>
  <c r="AM227" i="87"/>
  <c r="AK227" i="87"/>
  <c r="Q227" i="87"/>
  <c r="Y227" i="87" s="1"/>
  <c r="BN226" i="87"/>
  <c r="BL226" i="87"/>
  <c r="BA226" i="87"/>
  <c r="AY226" i="87"/>
  <c r="AM226" i="87"/>
  <c r="AK226" i="87"/>
  <c r="Q226" i="87"/>
  <c r="W226" i="87" s="1"/>
  <c r="BN225" i="87"/>
  <c r="BL225" i="87"/>
  <c r="BA225" i="87"/>
  <c r="AY225" i="87"/>
  <c r="AM225" i="87"/>
  <c r="AK225" i="87"/>
  <c r="Q225" i="87"/>
  <c r="Y225" i="87" s="1"/>
  <c r="BN224" i="87"/>
  <c r="BL224" i="87"/>
  <c r="BA224" i="87"/>
  <c r="AY224" i="87"/>
  <c r="AM224" i="87"/>
  <c r="AK224" i="87"/>
  <c r="Q224" i="87"/>
  <c r="BN223" i="87"/>
  <c r="BL223" i="87"/>
  <c r="BA223" i="87"/>
  <c r="AY223" i="87"/>
  <c r="AM223" i="87"/>
  <c r="AK223" i="87"/>
  <c r="Y223" i="87"/>
  <c r="W223" i="87"/>
  <c r="BN222" i="87"/>
  <c r="BL222" i="87"/>
  <c r="BA222" i="87"/>
  <c r="AY222" i="87"/>
  <c r="AM222" i="87"/>
  <c r="AK222" i="87"/>
  <c r="Y222" i="87"/>
  <c r="W222" i="87"/>
  <c r="BN221" i="87"/>
  <c r="BL221" i="87"/>
  <c r="BA221" i="87"/>
  <c r="AY221" i="87"/>
  <c r="AM221" i="87"/>
  <c r="AK221" i="87"/>
  <c r="Y221" i="87"/>
  <c r="W221" i="87"/>
  <c r="BN220" i="87"/>
  <c r="BL220" i="87"/>
  <c r="BA220" i="87"/>
  <c r="AY220" i="87"/>
  <c r="AM220" i="87"/>
  <c r="AK220" i="87"/>
  <c r="Y220" i="87"/>
  <c r="W220" i="87"/>
  <c r="BN219" i="87"/>
  <c r="BL219" i="87"/>
  <c r="BA219" i="87"/>
  <c r="AY219" i="87"/>
  <c r="AM219" i="87"/>
  <c r="AK219" i="87"/>
  <c r="Y219" i="87"/>
  <c r="W219" i="87"/>
  <c r="BN218" i="87"/>
  <c r="BL218" i="87"/>
  <c r="BA218" i="87"/>
  <c r="AY218" i="87"/>
  <c r="AM218" i="87"/>
  <c r="AK218" i="87"/>
  <c r="Y218" i="87"/>
  <c r="W218" i="87"/>
  <c r="BN217" i="87"/>
  <c r="BL217" i="87"/>
  <c r="BA217" i="87"/>
  <c r="AY217" i="87"/>
  <c r="AM217" i="87"/>
  <c r="AK217" i="87"/>
  <c r="Y217" i="87"/>
  <c r="W217" i="87"/>
  <c r="BN216" i="87"/>
  <c r="BL216" i="87"/>
  <c r="BA216" i="87"/>
  <c r="AY216" i="87"/>
  <c r="AM216" i="87"/>
  <c r="AK216" i="87"/>
  <c r="U216" i="87"/>
  <c r="BN215" i="87"/>
  <c r="BL215" i="87"/>
  <c r="BA215" i="87"/>
  <c r="AY215" i="87"/>
  <c r="AM215" i="87"/>
  <c r="AK215" i="87"/>
  <c r="Y215" i="87"/>
  <c r="W215" i="87"/>
  <c r="BN214" i="87"/>
  <c r="BL214" i="87"/>
  <c r="BA214" i="87"/>
  <c r="AY214" i="87"/>
  <c r="AM214" i="87"/>
  <c r="AK214" i="87"/>
  <c r="Y214" i="87"/>
  <c r="W214" i="87"/>
  <c r="BN213" i="87"/>
  <c r="BL213" i="87"/>
  <c r="BA213" i="87"/>
  <c r="AY213" i="87"/>
  <c r="AM213" i="87"/>
  <c r="AK213" i="87"/>
  <c r="Y213" i="87"/>
  <c r="W213" i="87"/>
  <c r="BN212" i="87"/>
  <c r="BL212" i="87"/>
  <c r="BA212" i="87"/>
  <c r="AY212" i="87"/>
  <c r="AM212" i="87"/>
  <c r="AK212" i="87"/>
  <c r="Q212" i="87"/>
  <c r="BN211" i="87"/>
  <c r="BL211" i="87"/>
  <c r="BA211" i="87"/>
  <c r="AY211" i="87"/>
  <c r="AM211" i="87"/>
  <c r="AK211" i="87"/>
  <c r="Q211" i="87"/>
  <c r="BN210" i="87"/>
  <c r="BL210" i="87"/>
  <c r="BA210" i="87"/>
  <c r="AY210" i="87"/>
  <c r="AM210" i="87"/>
  <c r="AK210" i="87"/>
  <c r="Q210" i="87"/>
  <c r="BN209" i="87"/>
  <c r="BL209" i="87"/>
  <c r="BA209" i="87"/>
  <c r="AY209" i="87"/>
  <c r="AM209" i="87"/>
  <c r="AK209" i="87"/>
  <c r="Q209" i="87"/>
  <c r="W209" i="87" s="1"/>
  <c r="BN208" i="87"/>
  <c r="BL208" i="87"/>
  <c r="BA208" i="87"/>
  <c r="AY208" i="87"/>
  <c r="AM208" i="87"/>
  <c r="AK208" i="87"/>
  <c r="Q208" i="87"/>
  <c r="Y208" i="87" s="1"/>
  <c r="BN207" i="87"/>
  <c r="BL207" i="87"/>
  <c r="BA207" i="87"/>
  <c r="AY207" i="87"/>
  <c r="AM207" i="87"/>
  <c r="AK207" i="87"/>
  <c r="Q207" i="87"/>
  <c r="BN206" i="87"/>
  <c r="BL206" i="87"/>
  <c r="BA206" i="87"/>
  <c r="AY206" i="87"/>
  <c r="AM206" i="87"/>
  <c r="AK206" i="87"/>
  <c r="Q206" i="87"/>
  <c r="BN205" i="87"/>
  <c r="BL205" i="87"/>
  <c r="BA205" i="87"/>
  <c r="AY205" i="87"/>
  <c r="AM205" i="87"/>
  <c r="AK205" i="87"/>
  <c r="Q205" i="87"/>
  <c r="W205" i="87" s="1"/>
  <c r="BN204" i="87"/>
  <c r="BL204" i="87"/>
  <c r="BA204" i="87"/>
  <c r="AY204" i="87"/>
  <c r="AM204" i="87"/>
  <c r="AK204" i="87"/>
  <c r="Q204" i="87"/>
  <c r="BN203" i="87"/>
  <c r="BL203" i="87"/>
  <c r="BA203" i="87"/>
  <c r="AY203" i="87"/>
  <c r="AM203" i="87"/>
  <c r="AK203" i="87"/>
  <c r="Q203" i="87"/>
  <c r="Y203" i="87" s="1"/>
  <c r="BN202" i="87"/>
  <c r="BL202" i="87"/>
  <c r="BA202" i="87"/>
  <c r="AY202" i="87"/>
  <c r="AM202" i="87"/>
  <c r="AK202" i="87"/>
  <c r="Q202" i="87"/>
  <c r="Y202" i="87" s="1"/>
  <c r="BN201" i="87"/>
  <c r="BL201" i="87"/>
  <c r="BA201" i="87"/>
  <c r="AY201" i="87"/>
  <c r="AM201" i="87"/>
  <c r="AK201" i="87"/>
  <c r="Q201" i="87"/>
  <c r="W201" i="87" s="1"/>
  <c r="BN200" i="87"/>
  <c r="BL200" i="87"/>
  <c r="BA200" i="87"/>
  <c r="AY200" i="87"/>
  <c r="AM200" i="87"/>
  <c r="AK200" i="87"/>
  <c r="Q200" i="87"/>
  <c r="Y200" i="87" s="1"/>
  <c r="BN199" i="87"/>
  <c r="BL199" i="87"/>
  <c r="BA199" i="87"/>
  <c r="AY199" i="87"/>
  <c r="AM199" i="87"/>
  <c r="AK199" i="87"/>
  <c r="Q199" i="87"/>
  <c r="BN198" i="87"/>
  <c r="BL198" i="87"/>
  <c r="BA198" i="87"/>
  <c r="AY198" i="87"/>
  <c r="AM198" i="87"/>
  <c r="AK198" i="87"/>
  <c r="Y198" i="87"/>
  <c r="W198" i="87"/>
  <c r="BN197" i="87"/>
  <c r="BL197" i="87"/>
  <c r="BA197" i="87"/>
  <c r="AY197" i="87"/>
  <c r="AM197" i="87"/>
  <c r="AK197" i="87"/>
  <c r="Y197" i="87"/>
  <c r="W197" i="87"/>
  <c r="BN196" i="87"/>
  <c r="BL196" i="87"/>
  <c r="BA196" i="87"/>
  <c r="AY196" i="87"/>
  <c r="AM196" i="87"/>
  <c r="AK196" i="87"/>
  <c r="Y196" i="87"/>
  <c r="W196" i="87"/>
  <c r="BN195" i="87"/>
  <c r="BL195" i="87"/>
  <c r="BA195" i="87"/>
  <c r="AY195" i="87"/>
  <c r="AM195" i="87"/>
  <c r="AK195" i="87"/>
  <c r="Y195" i="87"/>
  <c r="W195" i="87"/>
  <c r="BN194" i="87"/>
  <c r="BL194" i="87"/>
  <c r="BA194" i="87"/>
  <c r="AY194" i="87"/>
  <c r="AM194" i="87"/>
  <c r="AK194" i="87"/>
  <c r="Y194" i="87"/>
  <c r="W194" i="87"/>
  <c r="BN193" i="87"/>
  <c r="BL193" i="87"/>
  <c r="BA193" i="87"/>
  <c r="AY193" i="87"/>
  <c r="AM193" i="87"/>
  <c r="AK193" i="87"/>
  <c r="Y193" i="87"/>
  <c r="W193" i="87"/>
  <c r="BN192" i="87"/>
  <c r="BL192" i="87"/>
  <c r="BA192" i="87"/>
  <c r="AY192" i="87"/>
  <c r="AM192" i="87"/>
  <c r="AK192" i="87"/>
  <c r="Y192" i="87"/>
  <c r="W192" i="87"/>
  <c r="BN191" i="87"/>
  <c r="BL191" i="87"/>
  <c r="BA191" i="87"/>
  <c r="AY191" i="87"/>
  <c r="AM191" i="87"/>
  <c r="AK191" i="87"/>
  <c r="Y191" i="87"/>
  <c r="W191" i="87"/>
  <c r="BN190" i="87"/>
  <c r="BL190" i="87"/>
  <c r="BA190" i="87"/>
  <c r="AY190" i="87"/>
  <c r="AM190" i="87"/>
  <c r="AK190" i="87"/>
  <c r="Y190" i="87"/>
  <c r="W190" i="87"/>
  <c r="BN189" i="87"/>
  <c r="BL189" i="87"/>
  <c r="BA189" i="87"/>
  <c r="AY189" i="87"/>
  <c r="AM189" i="87"/>
  <c r="AK189" i="87"/>
  <c r="Y189" i="87"/>
  <c r="W189" i="87"/>
  <c r="BN188" i="87"/>
  <c r="BL188" i="87"/>
  <c r="BA188" i="87"/>
  <c r="AY188" i="87"/>
  <c r="AM188" i="87"/>
  <c r="AK188" i="87"/>
  <c r="Y188" i="87"/>
  <c r="W188" i="87"/>
  <c r="BN187" i="87"/>
  <c r="BL187" i="87"/>
  <c r="BA187" i="87"/>
  <c r="AY187" i="87"/>
  <c r="AM187" i="87"/>
  <c r="AK187" i="87"/>
  <c r="Y187" i="87"/>
  <c r="W187" i="87"/>
  <c r="BN186" i="87"/>
  <c r="BL186" i="87"/>
  <c r="BA186" i="87"/>
  <c r="AY186" i="87"/>
  <c r="AM186" i="87"/>
  <c r="AK186" i="87"/>
  <c r="Y186" i="87"/>
  <c r="W186" i="87"/>
  <c r="BN185" i="87"/>
  <c r="BL185" i="87"/>
  <c r="BA185" i="87"/>
  <c r="AY185" i="87"/>
  <c r="AM185" i="87"/>
  <c r="AK185" i="87"/>
  <c r="Y185" i="87"/>
  <c r="W185" i="87"/>
  <c r="BN184" i="87"/>
  <c r="BL184" i="87"/>
  <c r="BA184" i="87"/>
  <c r="AY184" i="87"/>
  <c r="AM184" i="87"/>
  <c r="AK184" i="87"/>
  <c r="Y184" i="87"/>
  <c r="W184" i="87"/>
  <c r="BJ183" i="87"/>
  <c r="AW183" i="87"/>
  <c r="AY183" i="87" s="1"/>
  <c r="AM183" i="87"/>
  <c r="AI183" i="87"/>
  <c r="AK183" i="87" s="1"/>
  <c r="U183" i="87"/>
  <c r="BN182" i="87"/>
  <c r="BL182" i="87"/>
  <c r="BA182" i="87"/>
  <c r="AY182" i="87"/>
  <c r="AM182" i="87"/>
  <c r="AK182" i="87"/>
  <c r="Y182" i="87"/>
  <c r="W182" i="87"/>
  <c r="BN181" i="87"/>
  <c r="BL181" i="87"/>
  <c r="BA181" i="87"/>
  <c r="AY181" i="87"/>
  <c r="AM181" i="87"/>
  <c r="AK181" i="87"/>
  <c r="Y181" i="87"/>
  <c r="W181" i="87"/>
  <c r="BN180" i="87"/>
  <c r="BL180" i="87"/>
  <c r="BA180" i="87"/>
  <c r="AY180" i="87"/>
  <c r="AM180" i="87"/>
  <c r="AK180" i="87"/>
  <c r="Y180" i="87"/>
  <c r="W180" i="87"/>
  <c r="BF179" i="87"/>
  <c r="AS179" i="87"/>
  <c r="BA179" i="87" s="1"/>
  <c r="AE179" i="87"/>
  <c r="Q179" i="87"/>
  <c r="BF178" i="87"/>
  <c r="BN178" i="87" s="1"/>
  <c r="AS178" i="87"/>
  <c r="BA178" i="87" s="1"/>
  <c r="AE178" i="87"/>
  <c r="AM178" i="87" s="1"/>
  <c r="Q178" i="87"/>
  <c r="BV178" i="87" s="1"/>
  <c r="BY177" i="87"/>
  <c r="BF177" i="87"/>
  <c r="BN177" i="87" s="1"/>
  <c r="AY177" i="87"/>
  <c r="AS177" i="87"/>
  <c r="AE177" i="87"/>
  <c r="Q177" i="87"/>
  <c r="BY176" i="87"/>
  <c r="BW176" i="87"/>
  <c r="BF176" i="87"/>
  <c r="AS176" i="87"/>
  <c r="BX176" i="87" s="1"/>
  <c r="AE176" i="87"/>
  <c r="Q176" i="87"/>
  <c r="BW175" i="87"/>
  <c r="BV175" i="87"/>
  <c r="BL175" i="87"/>
  <c r="BF175" i="87"/>
  <c r="AS175" i="87"/>
  <c r="AE175" i="87"/>
  <c r="AM175" i="87" s="1"/>
  <c r="W175" i="87"/>
  <c r="Q175" i="87"/>
  <c r="Y175" i="87" s="1"/>
  <c r="BF174" i="87"/>
  <c r="AS174" i="87"/>
  <c r="AE174" i="87"/>
  <c r="W174" i="87"/>
  <c r="Q174" i="87"/>
  <c r="BF173" i="87"/>
  <c r="AS173" i="87"/>
  <c r="AE173" i="87"/>
  <c r="Q173" i="87"/>
  <c r="Y173" i="87" s="1"/>
  <c r="BV172" i="87"/>
  <c r="BF172" i="87"/>
  <c r="BL172" i="87" s="1"/>
  <c r="AS172" i="87"/>
  <c r="BX172" i="87" s="1"/>
  <c r="AE172" i="87"/>
  <c r="Q172" i="87"/>
  <c r="Y172" i="87" s="1"/>
  <c r="BW171" i="87"/>
  <c r="BF171" i="87"/>
  <c r="BL171" i="87" s="1"/>
  <c r="AS171" i="87"/>
  <c r="AM171" i="87"/>
  <c r="AE171" i="87"/>
  <c r="AK171" i="87" s="1"/>
  <c r="Q171" i="87"/>
  <c r="BF170" i="87"/>
  <c r="AS170" i="87"/>
  <c r="AE170" i="87"/>
  <c r="Q170" i="87"/>
  <c r="BN169" i="87"/>
  <c r="BF169" i="87"/>
  <c r="AS169" i="87"/>
  <c r="AE169" i="87"/>
  <c r="AK169" i="87" s="1"/>
  <c r="Q169" i="87"/>
  <c r="BF168" i="87"/>
  <c r="AS168" i="87"/>
  <c r="AE168" i="87"/>
  <c r="Q168" i="87"/>
  <c r="BF167" i="87"/>
  <c r="BA167" i="87"/>
  <c r="AS167" i="87"/>
  <c r="AM167" i="87"/>
  <c r="AE167" i="87"/>
  <c r="BW167" i="87" s="1"/>
  <c r="Q167" i="87"/>
  <c r="BF166" i="87"/>
  <c r="AS166" i="87"/>
  <c r="AE166" i="87"/>
  <c r="W166" i="87"/>
  <c r="Q166" i="87"/>
  <c r="BN165" i="87"/>
  <c r="BL165" i="87"/>
  <c r="BA165" i="87"/>
  <c r="AY165" i="87"/>
  <c r="AM165" i="87"/>
  <c r="AK165" i="87"/>
  <c r="Y165" i="87"/>
  <c r="W165" i="87"/>
  <c r="BN164" i="87"/>
  <c r="BL164" i="87"/>
  <c r="BA164" i="87"/>
  <c r="AY164" i="87"/>
  <c r="AM164" i="87"/>
  <c r="AK164" i="87"/>
  <c r="Y164" i="87"/>
  <c r="W164" i="87"/>
  <c r="BN163" i="87"/>
  <c r="BL163" i="87"/>
  <c r="BA163" i="87"/>
  <c r="AY163" i="87"/>
  <c r="AM163" i="87"/>
  <c r="AK163" i="87"/>
  <c r="Y163" i="87"/>
  <c r="W163" i="87"/>
  <c r="BN162" i="87"/>
  <c r="BL162" i="87"/>
  <c r="BA162" i="87"/>
  <c r="AY162" i="87"/>
  <c r="AM162" i="87"/>
  <c r="AK162" i="87"/>
  <c r="Y162" i="87"/>
  <c r="W162" i="87"/>
  <c r="BN161" i="87"/>
  <c r="BL161" i="87"/>
  <c r="BA161" i="87"/>
  <c r="AY161" i="87"/>
  <c r="AM161" i="87"/>
  <c r="AK161" i="87"/>
  <c r="Y161" i="87"/>
  <c r="W161" i="87"/>
  <c r="BN160" i="87"/>
  <c r="BL160" i="87"/>
  <c r="BA160" i="87"/>
  <c r="AY160" i="87"/>
  <c r="AM160" i="87"/>
  <c r="AK160" i="87"/>
  <c r="Y160" i="87"/>
  <c r="W160" i="87"/>
  <c r="BN159" i="87"/>
  <c r="BL159" i="87"/>
  <c r="BA159" i="87"/>
  <c r="AY159" i="87"/>
  <c r="AM159" i="87"/>
  <c r="AK159" i="87"/>
  <c r="Y159" i="87"/>
  <c r="W159" i="87"/>
  <c r="BN158" i="87"/>
  <c r="BL158" i="87"/>
  <c r="BA158" i="87"/>
  <c r="AY158" i="87"/>
  <c r="AM158" i="87"/>
  <c r="AK158" i="87"/>
  <c r="Y158" i="87"/>
  <c r="W158" i="87"/>
  <c r="BN157" i="87"/>
  <c r="BL157" i="87"/>
  <c r="BH157" i="87"/>
  <c r="BA157" i="87"/>
  <c r="AY157" i="87"/>
  <c r="AU157" i="87"/>
  <c r="AM157" i="87"/>
  <c r="AK157" i="87"/>
  <c r="AG157" i="87"/>
  <c r="Y157" i="87"/>
  <c r="W157" i="87"/>
  <c r="S157" i="87"/>
  <c r="BN156" i="87"/>
  <c r="BL156" i="87"/>
  <c r="BA156" i="87"/>
  <c r="AY156" i="87"/>
  <c r="AM156" i="87"/>
  <c r="AK156" i="87"/>
  <c r="Y156" i="87"/>
  <c r="W156" i="87"/>
  <c r="BN155" i="87"/>
  <c r="BL155" i="87"/>
  <c r="BA155" i="87"/>
  <c r="AY155" i="87"/>
  <c r="AM155" i="87"/>
  <c r="AK155" i="87"/>
  <c r="Y155" i="87"/>
  <c r="W155" i="87"/>
  <c r="BN154" i="87"/>
  <c r="BL154" i="87"/>
  <c r="BA154" i="87"/>
  <c r="AY154" i="87"/>
  <c r="AM154" i="87"/>
  <c r="AK154" i="87"/>
  <c r="Y154" i="87"/>
  <c r="W154" i="87"/>
  <c r="BY153" i="87"/>
  <c r="BN153" i="87"/>
  <c r="BF153" i="87"/>
  <c r="BL153" i="87" s="1"/>
  <c r="AS153" i="87"/>
  <c r="AE153" i="87"/>
  <c r="Q153" i="87"/>
  <c r="BY152" i="87"/>
  <c r="BF152" i="87"/>
  <c r="AY152" i="87"/>
  <c r="AS152" i="87"/>
  <c r="BX152" i="87" s="1"/>
  <c r="AE152" i="87"/>
  <c r="BW152" i="87" s="1"/>
  <c r="Q152" i="87"/>
  <c r="BY151" i="87"/>
  <c r="BF151" i="87"/>
  <c r="AS151" i="87"/>
  <c r="AK151" i="87"/>
  <c r="AE151" i="87"/>
  <c r="BW151" i="87" s="1"/>
  <c r="Q151" i="87"/>
  <c r="BY150" i="87"/>
  <c r="BW150" i="87"/>
  <c r="BN150" i="87"/>
  <c r="BF150" i="87"/>
  <c r="BL150" i="87" s="1"/>
  <c r="AS150" i="87"/>
  <c r="AE150" i="87"/>
  <c r="AK150" i="87" s="1"/>
  <c r="Q150" i="87"/>
  <c r="BY149" i="87"/>
  <c r="BX149" i="87"/>
  <c r="BN149" i="87"/>
  <c r="BL149" i="87"/>
  <c r="BF149" i="87"/>
  <c r="AS149" i="87"/>
  <c r="AY149" i="87" s="1"/>
  <c r="AE149" i="87"/>
  <c r="AK149" i="87" s="1"/>
  <c r="Q149" i="87"/>
  <c r="BY148" i="87"/>
  <c r="BF148" i="87"/>
  <c r="AY148" i="87"/>
  <c r="AS148" i="87"/>
  <c r="BX148" i="87" s="1"/>
  <c r="AE148" i="87"/>
  <c r="AM148" i="87" s="1"/>
  <c r="Q148" i="87"/>
  <c r="BY147" i="87"/>
  <c r="BF147" i="87"/>
  <c r="AS147" i="87"/>
  <c r="AE147" i="87"/>
  <c r="Q147" i="87"/>
  <c r="BY146" i="87"/>
  <c r="BL146" i="87"/>
  <c r="BF146" i="87"/>
  <c r="BN146" i="87" s="1"/>
  <c r="AS146" i="87"/>
  <c r="AE146" i="87"/>
  <c r="Y146" i="87"/>
  <c r="W146" i="87"/>
  <c r="Q146" i="87"/>
  <c r="BV146" i="87" s="1"/>
  <c r="BY145" i="87"/>
  <c r="BF145" i="87"/>
  <c r="BN145" i="87" s="1"/>
  <c r="AY145" i="87"/>
  <c r="AS145" i="87"/>
  <c r="BX145" i="87" s="1"/>
  <c r="AE145" i="87"/>
  <c r="Q145" i="87"/>
  <c r="BY144" i="87"/>
  <c r="BW144" i="87"/>
  <c r="BF144" i="87"/>
  <c r="BL144" i="87" s="1"/>
  <c r="AS144" i="87"/>
  <c r="BX144" i="87" s="1"/>
  <c r="AK144" i="87"/>
  <c r="AE144" i="87"/>
  <c r="AM144" i="87" s="1"/>
  <c r="Q144" i="87"/>
  <c r="Y144" i="87" s="1"/>
  <c r="BY143" i="87"/>
  <c r="BF143" i="87"/>
  <c r="AS143" i="87"/>
  <c r="AE143" i="87"/>
  <c r="Q143" i="87"/>
  <c r="BY142" i="87"/>
  <c r="BF142" i="87"/>
  <c r="AY142" i="87"/>
  <c r="AS142" i="87"/>
  <c r="BA142" i="87" s="1"/>
  <c r="AE142" i="87"/>
  <c r="W142" i="87"/>
  <c r="Q142" i="87"/>
  <c r="BV142" i="87" s="1"/>
  <c r="BY141" i="87"/>
  <c r="BL141" i="87"/>
  <c r="BF141" i="87"/>
  <c r="BN141" i="87" s="1"/>
  <c r="BA141" i="87"/>
  <c r="AS141" i="87"/>
  <c r="BX141" i="87" s="1"/>
  <c r="AE141" i="87"/>
  <c r="AK141" i="87" s="1"/>
  <c r="Q141" i="87"/>
  <c r="W141" i="87" s="1"/>
  <c r="BY140" i="87"/>
  <c r="BF140" i="87"/>
  <c r="AS140" i="87"/>
  <c r="AE140" i="87"/>
  <c r="BW140" i="87" s="1"/>
  <c r="Y140" i="87"/>
  <c r="W140" i="87"/>
  <c r="Q140" i="87"/>
  <c r="BV140" i="87" s="1"/>
  <c r="BY139" i="87"/>
  <c r="BF139" i="87"/>
  <c r="AS139" i="87"/>
  <c r="BA139" i="87" s="1"/>
  <c r="AE139" i="87"/>
  <c r="Q139" i="87"/>
  <c r="Y139" i="87" s="1"/>
  <c r="BY138" i="87"/>
  <c r="BW138" i="87"/>
  <c r="BF138" i="87"/>
  <c r="BN138" i="87" s="1"/>
  <c r="AS138" i="87"/>
  <c r="BX138" i="87" s="1"/>
  <c r="AK138" i="87"/>
  <c r="AE138" i="87"/>
  <c r="AM138" i="87" s="1"/>
  <c r="Q138" i="87"/>
  <c r="BY137" i="87"/>
  <c r="BF137" i="87"/>
  <c r="AS137" i="87"/>
  <c r="BA137" i="87" s="1"/>
  <c r="AE137" i="87"/>
  <c r="BW137" i="87" s="1"/>
  <c r="Q137" i="87"/>
  <c r="BY136" i="87"/>
  <c r="BL136" i="87"/>
  <c r="BF136" i="87"/>
  <c r="BN136" i="87" s="1"/>
  <c r="AS136" i="87"/>
  <c r="AE136" i="87"/>
  <c r="BW136" i="87" s="1"/>
  <c r="Q136" i="87"/>
  <c r="BY135" i="87"/>
  <c r="BF135" i="87"/>
  <c r="BN135" i="87" s="1"/>
  <c r="AS135" i="87"/>
  <c r="BX135" i="87" s="1"/>
  <c r="AE135" i="87"/>
  <c r="Q135" i="87"/>
  <c r="Y135" i="87" s="1"/>
  <c r="BY134" i="87"/>
  <c r="BF134" i="87"/>
  <c r="BN134" i="87" s="1"/>
  <c r="AS134" i="87"/>
  <c r="AE134" i="87"/>
  <c r="AK134" i="87" s="1"/>
  <c r="Q134" i="87"/>
  <c r="BY133" i="87"/>
  <c r="BW133" i="87"/>
  <c r="BF133" i="87"/>
  <c r="AS133" i="87"/>
  <c r="BA133" i="87" s="1"/>
  <c r="AK133" i="87"/>
  <c r="AE133" i="87"/>
  <c r="AM133" i="87" s="1"/>
  <c r="Q133" i="87"/>
  <c r="Y133" i="87" s="1"/>
  <c r="BY132" i="87"/>
  <c r="BF132" i="87"/>
  <c r="BL132" i="87" s="1"/>
  <c r="AS132" i="87"/>
  <c r="AE132" i="87"/>
  <c r="BW132" i="87" s="1"/>
  <c r="Q132" i="87"/>
  <c r="BV132" i="87" s="1"/>
  <c r="BY131" i="87"/>
  <c r="BF131" i="87"/>
  <c r="AY131" i="87"/>
  <c r="AS131" i="87"/>
  <c r="AE131" i="87"/>
  <c r="Q131" i="87"/>
  <c r="Y131" i="87" s="1"/>
  <c r="BY130" i="87"/>
  <c r="BF130" i="87"/>
  <c r="BN130" i="87" s="1"/>
  <c r="AS130" i="87"/>
  <c r="AE130" i="87"/>
  <c r="Q130" i="87"/>
  <c r="BY129" i="87"/>
  <c r="BF129" i="87"/>
  <c r="AS129" i="87"/>
  <c r="BA129" i="87" s="1"/>
  <c r="AM129" i="87"/>
  <c r="AK129" i="87"/>
  <c r="AE129" i="87"/>
  <c r="BW129" i="87" s="1"/>
  <c r="Q129" i="87"/>
  <c r="BY128" i="87"/>
  <c r="BF128" i="87"/>
  <c r="AS128" i="87"/>
  <c r="AE128" i="87"/>
  <c r="BW128" i="87" s="1"/>
  <c r="Y128" i="87"/>
  <c r="W128" i="87"/>
  <c r="Q128" i="87"/>
  <c r="BV128" i="87" s="1"/>
  <c r="BY127" i="87"/>
  <c r="BF127" i="87"/>
  <c r="BN127" i="87" s="1"/>
  <c r="BA127" i="87"/>
  <c r="AS127" i="87"/>
  <c r="BX127" i="87" s="1"/>
  <c r="AE127" i="87"/>
  <c r="Q127" i="87"/>
  <c r="Y127" i="87" s="1"/>
  <c r="BN126" i="87"/>
  <c r="BL126" i="87"/>
  <c r="BA126" i="87"/>
  <c r="AY126" i="87"/>
  <c r="AM126" i="87"/>
  <c r="AK126" i="87"/>
  <c r="Y126" i="87"/>
  <c r="W126" i="87"/>
  <c r="BN125" i="87"/>
  <c r="BL125" i="87"/>
  <c r="BA125" i="87"/>
  <c r="AY125" i="87"/>
  <c r="AM125" i="87"/>
  <c r="AK125" i="87"/>
  <c r="Y125" i="87"/>
  <c r="W125" i="87"/>
  <c r="BN124" i="87"/>
  <c r="BL124" i="87"/>
  <c r="BA124" i="87"/>
  <c r="AY124" i="87"/>
  <c r="AM124" i="87"/>
  <c r="AK124" i="87"/>
  <c r="Y124" i="87"/>
  <c r="W124" i="87"/>
  <c r="BA123" i="87"/>
  <c r="AY123" i="87"/>
  <c r="AM123" i="87"/>
  <c r="AK123" i="87"/>
  <c r="Y123" i="87"/>
  <c r="W123" i="87"/>
  <c r="BN122" i="87"/>
  <c r="BL122" i="87"/>
  <c r="BA122" i="87"/>
  <c r="AY122" i="87"/>
  <c r="AM122" i="87"/>
  <c r="AK122" i="87"/>
  <c r="Y122" i="87"/>
  <c r="W122" i="87"/>
  <c r="BN121" i="87"/>
  <c r="BL121" i="87"/>
  <c r="BA121" i="87"/>
  <c r="AY121" i="87"/>
  <c r="AM121" i="87"/>
  <c r="AK121" i="87"/>
  <c r="Y121" i="87"/>
  <c r="W121" i="87"/>
  <c r="BN120" i="87"/>
  <c r="BL120" i="87"/>
  <c r="BA120" i="87"/>
  <c r="AY120" i="87"/>
  <c r="AM120" i="87"/>
  <c r="AK120" i="87"/>
  <c r="Y120" i="87"/>
  <c r="W120" i="87"/>
  <c r="BN119" i="87"/>
  <c r="BL119" i="87"/>
  <c r="BA119" i="87"/>
  <c r="AY119" i="87"/>
  <c r="AM119" i="87"/>
  <c r="AK119" i="87"/>
  <c r="Y119" i="87"/>
  <c r="W119" i="87"/>
  <c r="BN118" i="87"/>
  <c r="BL118" i="87"/>
  <c r="BA118" i="87"/>
  <c r="AY118" i="87"/>
  <c r="AM118" i="87"/>
  <c r="AK118" i="87"/>
  <c r="Y118" i="87"/>
  <c r="W118" i="87"/>
  <c r="BN117" i="87"/>
  <c r="BL117" i="87"/>
  <c r="BA117" i="87"/>
  <c r="AY117" i="87"/>
  <c r="AM117" i="87"/>
  <c r="AK117" i="87"/>
  <c r="Y117" i="87"/>
  <c r="W117" i="87"/>
  <c r="BA116" i="87"/>
  <c r="AY116" i="87"/>
  <c r="AM116" i="87"/>
  <c r="AK116" i="87"/>
  <c r="Y116" i="87"/>
  <c r="W116" i="87"/>
  <c r="BA115" i="87"/>
  <c r="AY115" i="87"/>
  <c r="AM115" i="87"/>
  <c r="AK115" i="87"/>
  <c r="Y115" i="87"/>
  <c r="W115" i="87"/>
  <c r="BA114" i="87"/>
  <c r="AY114" i="87"/>
  <c r="AM114" i="87"/>
  <c r="AK114" i="87"/>
  <c r="Y114" i="87"/>
  <c r="W114" i="87"/>
  <c r="BA113" i="87"/>
  <c r="AY113" i="87"/>
  <c r="AM113" i="87"/>
  <c r="AK113" i="87"/>
  <c r="Y113" i="87"/>
  <c r="W113" i="87"/>
  <c r="BA112" i="87"/>
  <c r="AY112" i="87"/>
  <c r="AM112" i="87"/>
  <c r="AK112" i="87"/>
  <c r="Y112" i="87"/>
  <c r="W112" i="87"/>
  <c r="BA111" i="87"/>
  <c r="AY111" i="87"/>
  <c r="AM111" i="87"/>
  <c r="AK111" i="87"/>
  <c r="Y111" i="87"/>
  <c r="W111" i="87"/>
  <c r="BA110" i="87"/>
  <c r="AY110" i="87"/>
  <c r="AM110" i="87"/>
  <c r="AK110" i="87"/>
  <c r="Y110" i="87"/>
  <c r="W110" i="87"/>
  <c r="BA109" i="87"/>
  <c r="AY109" i="87"/>
  <c r="AM109" i="87"/>
  <c r="AK109" i="87"/>
  <c r="Y109" i="87"/>
  <c r="W109" i="87"/>
  <c r="BA108" i="87"/>
  <c r="AY108" i="87"/>
  <c r="AM108" i="87"/>
  <c r="AK108" i="87"/>
  <c r="Y108" i="87"/>
  <c r="W108" i="87"/>
  <c r="BA107" i="87"/>
  <c r="AY107" i="87"/>
  <c r="AM107" i="87"/>
  <c r="AK107" i="87"/>
  <c r="Y107" i="87"/>
  <c r="W107" i="87"/>
  <c r="BA106" i="87"/>
  <c r="AY106" i="87"/>
  <c r="AM106" i="87"/>
  <c r="AK106" i="87"/>
  <c r="Y106" i="87"/>
  <c r="W106" i="87"/>
  <c r="BA105" i="87"/>
  <c r="AY105" i="87"/>
  <c r="AM105" i="87"/>
  <c r="AK105" i="87"/>
  <c r="Y105" i="87"/>
  <c r="W105" i="87"/>
  <c r="BA104" i="87"/>
  <c r="AY104" i="87"/>
  <c r="AM104" i="87"/>
  <c r="AK104" i="87"/>
  <c r="Y104" i="87"/>
  <c r="W104" i="87"/>
  <c r="BA103" i="87"/>
  <c r="AY103" i="87"/>
  <c r="AM103" i="87"/>
  <c r="AK103" i="87"/>
  <c r="Y103" i="87"/>
  <c r="W103" i="87"/>
  <c r="BA102" i="87"/>
  <c r="AY102" i="87"/>
  <c r="AM102" i="87"/>
  <c r="AK102" i="87"/>
  <c r="Y102" i="87"/>
  <c r="W102" i="87"/>
  <c r="BA101" i="87"/>
  <c r="AY101" i="87"/>
  <c r="AM101" i="87"/>
  <c r="AK101" i="87"/>
  <c r="Y101" i="87"/>
  <c r="W101" i="87"/>
  <c r="BA100" i="87"/>
  <c r="AY100" i="87"/>
  <c r="AM100" i="87"/>
  <c r="AK100" i="87"/>
  <c r="Y100" i="87"/>
  <c r="W100" i="87"/>
  <c r="BA99" i="87"/>
  <c r="AY99" i="87"/>
  <c r="AM99" i="87"/>
  <c r="AK99" i="87"/>
  <c r="Y99" i="87"/>
  <c r="W99" i="87"/>
  <c r="BA98" i="87"/>
  <c r="AY98" i="87"/>
  <c r="AM98" i="87"/>
  <c r="AK98" i="87"/>
  <c r="Y98" i="87"/>
  <c r="W98" i="87"/>
  <c r="BA97" i="87"/>
  <c r="AY97" i="87"/>
  <c r="AM97" i="87"/>
  <c r="AK97" i="87"/>
  <c r="Y97" i="87"/>
  <c r="W97" i="87"/>
  <c r="BA96" i="87"/>
  <c r="AY96" i="87"/>
  <c r="AU96" i="87"/>
  <c r="AM96" i="87"/>
  <c r="AK96" i="87"/>
  <c r="AG96" i="87"/>
  <c r="Y96" i="87"/>
  <c r="W96" i="87"/>
  <c r="S96" i="87"/>
  <c r="BA95" i="87"/>
  <c r="AY95" i="87"/>
  <c r="AM95" i="87"/>
  <c r="AK95" i="87"/>
  <c r="Y95" i="87"/>
  <c r="W95" i="87"/>
  <c r="BW94" i="87"/>
  <c r="BV94" i="87"/>
  <c r="BA94" i="87"/>
  <c r="AY94" i="87"/>
  <c r="AM94" i="87"/>
  <c r="AK94" i="87"/>
  <c r="Y94" i="87"/>
  <c r="W94" i="87"/>
  <c r="BW93" i="87"/>
  <c r="BV93" i="87"/>
  <c r="BA93" i="87"/>
  <c r="AY93" i="87"/>
  <c r="AM93" i="87"/>
  <c r="AK93" i="87"/>
  <c r="Y93" i="87"/>
  <c r="W93" i="87"/>
  <c r="BV92" i="87"/>
  <c r="AS92" i="87"/>
  <c r="AE92" i="87"/>
  <c r="Y92" i="87"/>
  <c r="Q92" i="87"/>
  <c r="W92" i="87" s="1"/>
  <c r="AS91" i="87"/>
  <c r="AE91" i="87"/>
  <c r="Q91" i="87"/>
  <c r="Y91" i="87" s="1"/>
  <c r="AS90" i="87"/>
  <c r="AE90" i="87"/>
  <c r="BW90" i="87" s="1"/>
  <c r="Q90" i="87"/>
  <c r="AS89" i="87"/>
  <c r="BA89" i="87" s="1"/>
  <c r="AE89" i="87"/>
  <c r="AK89" i="87" s="1"/>
  <c r="Q89" i="87"/>
  <c r="AS88" i="87"/>
  <c r="AE88" i="87"/>
  <c r="Q88" i="87"/>
  <c r="W88" i="87" s="1"/>
  <c r="BX87" i="87"/>
  <c r="BA87" i="87"/>
  <c r="AS87" i="87"/>
  <c r="AY87" i="87" s="1"/>
  <c r="AE87" i="87"/>
  <c r="Q87" i="87"/>
  <c r="Y87" i="87" s="1"/>
  <c r="AS86" i="87"/>
  <c r="AE86" i="87"/>
  <c r="Q86" i="87"/>
  <c r="BW85" i="87"/>
  <c r="AS85" i="87"/>
  <c r="BA85" i="87" s="1"/>
  <c r="AK85" i="87"/>
  <c r="AE85" i="87"/>
  <c r="AM85" i="87" s="1"/>
  <c r="Q85" i="87"/>
  <c r="Y85" i="87" s="1"/>
  <c r="BV84" i="87"/>
  <c r="AS84" i="87"/>
  <c r="AE84" i="87"/>
  <c r="Y84" i="87"/>
  <c r="W84" i="87"/>
  <c r="AS83" i="87"/>
  <c r="AE83" i="87"/>
  <c r="W83" i="87"/>
  <c r="Q83" i="87"/>
  <c r="BX82" i="87"/>
  <c r="BV82" i="87"/>
  <c r="BA82" i="87"/>
  <c r="AY82" i="87"/>
  <c r="AE82" i="87"/>
  <c r="BW82" i="87" s="1"/>
  <c r="Y82" i="87"/>
  <c r="W82" i="87"/>
  <c r="BX81" i="87"/>
  <c r="BW81" i="87"/>
  <c r="BA81" i="87"/>
  <c r="AY81" i="87"/>
  <c r="AM81" i="87"/>
  <c r="AK81" i="87"/>
  <c r="Q81" i="87"/>
  <c r="BW80" i="87"/>
  <c r="AS80" i="87"/>
  <c r="BA80" i="87" s="1"/>
  <c r="AE80" i="87"/>
  <c r="AM80" i="87" s="1"/>
  <c r="Q80" i="87"/>
  <c r="Y80" i="87" s="1"/>
  <c r="BW79" i="87"/>
  <c r="BV79" i="87"/>
  <c r="AS79" i="87"/>
  <c r="AE79" i="87"/>
  <c r="AM79" i="87" s="1"/>
  <c r="Q79" i="87"/>
  <c r="BA78" i="87"/>
  <c r="AY78" i="87"/>
  <c r="AS78" i="87"/>
  <c r="BX78" i="87" s="1"/>
  <c r="AE78" i="87"/>
  <c r="Q78" i="87"/>
  <c r="Y78" i="87" s="1"/>
  <c r="BX77" i="87"/>
  <c r="BA77" i="87"/>
  <c r="AY77" i="87"/>
  <c r="AS77" i="87"/>
  <c r="AE77" i="87"/>
  <c r="BW77" i="87" s="1"/>
  <c r="Q77" i="87"/>
  <c r="AS76" i="87"/>
  <c r="BA76" i="87" s="1"/>
  <c r="AM76" i="87"/>
  <c r="AK76" i="87"/>
  <c r="AE76" i="87"/>
  <c r="BW76" i="87" s="1"/>
  <c r="Q76" i="87"/>
  <c r="BV76" i="87" s="1"/>
  <c r="AS75" i="87"/>
  <c r="AE75" i="87"/>
  <c r="Q75" i="87"/>
  <c r="W75" i="87" s="1"/>
  <c r="BX74" i="87"/>
  <c r="AS74" i="87"/>
  <c r="AE74" i="87"/>
  <c r="Q74" i="87"/>
  <c r="Y74" i="87" s="1"/>
  <c r="BX73" i="87"/>
  <c r="BA73" i="87"/>
  <c r="AY73" i="87"/>
  <c r="AS73" i="87"/>
  <c r="AE73" i="87"/>
  <c r="Q73" i="87"/>
  <c r="BX72" i="87"/>
  <c r="BW72" i="87"/>
  <c r="BA72" i="87"/>
  <c r="AY72" i="87"/>
  <c r="AM72" i="87"/>
  <c r="AK72" i="87"/>
  <c r="Q72" i="87"/>
  <c r="AY71" i="87"/>
  <c r="AS71" i="87"/>
  <c r="BX71" i="87" s="1"/>
  <c r="AM71" i="87"/>
  <c r="AK71" i="87"/>
  <c r="AE71" i="87"/>
  <c r="BW71" i="87" s="1"/>
  <c r="Q71" i="87"/>
  <c r="AS70" i="87"/>
  <c r="AE70" i="87"/>
  <c r="Q70" i="87"/>
  <c r="BV70" i="87" s="1"/>
  <c r="AS69" i="87"/>
  <c r="BA69" i="87" s="1"/>
  <c r="AE69" i="87"/>
  <c r="Q69" i="87"/>
  <c r="AS68" i="87"/>
  <c r="AE68" i="87"/>
  <c r="Q68" i="87"/>
  <c r="AS67" i="87"/>
  <c r="BX67" i="87" s="1"/>
  <c r="AM67" i="87"/>
  <c r="AK67" i="87"/>
  <c r="AE67" i="87"/>
  <c r="BW67" i="87" s="1"/>
  <c r="Q67" i="87"/>
  <c r="Y67" i="87" s="1"/>
  <c r="BW66" i="87"/>
  <c r="BV66" i="87"/>
  <c r="AS66" i="87"/>
  <c r="AM66" i="87"/>
  <c r="AE66" i="87"/>
  <c r="AK66" i="87" s="1"/>
  <c r="Q66" i="87"/>
  <c r="BA65" i="87"/>
  <c r="AY65" i="87"/>
  <c r="AM65" i="87"/>
  <c r="AK65" i="87"/>
  <c r="Y65" i="87"/>
  <c r="W65" i="87"/>
  <c r="BA64" i="87"/>
  <c r="AY64" i="87"/>
  <c r="AM64" i="87"/>
  <c r="AK64" i="87"/>
  <c r="Y64" i="87"/>
  <c r="W64" i="87"/>
  <c r="AM63" i="87"/>
  <c r="AK63" i="87"/>
  <c r="Y63" i="87"/>
  <c r="W63" i="87"/>
  <c r="BN288" i="86"/>
  <c r="BL288" i="86"/>
  <c r="BJ288" i="86"/>
  <c r="BA288" i="86"/>
  <c r="AY288" i="86"/>
  <c r="AW288" i="86"/>
  <c r="AM288" i="86"/>
  <c r="AK288" i="86"/>
  <c r="AI288" i="86"/>
  <c r="U288" i="86"/>
  <c r="BN287" i="86"/>
  <c r="BL287" i="86"/>
  <c r="BA287" i="86"/>
  <c r="AY287" i="86"/>
  <c r="AM287" i="86"/>
  <c r="AK287" i="86"/>
  <c r="Y287" i="86"/>
  <c r="W287" i="86"/>
  <c r="BN286" i="86"/>
  <c r="BL286" i="86"/>
  <c r="BA286" i="86"/>
  <c r="AY286" i="86"/>
  <c r="AM286" i="86"/>
  <c r="AK286" i="86"/>
  <c r="Y286" i="86"/>
  <c r="W286" i="86"/>
  <c r="BN285" i="86"/>
  <c r="BL285" i="86"/>
  <c r="BA285" i="86"/>
  <c r="AY285" i="86"/>
  <c r="AM285" i="86"/>
  <c r="AK285" i="86"/>
  <c r="Y285" i="86"/>
  <c r="W285" i="86"/>
  <c r="BY284" i="86"/>
  <c r="BL284" i="86"/>
  <c r="BF284" i="86"/>
  <c r="BN284" i="86" s="1"/>
  <c r="AS284" i="86"/>
  <c r="AE284" i="86"/>
  <c r="BW284" i="86" s="1"/>
  <c r="Y284" i="86"/>
  <c r="Q284" i="86"/>
  <c r="W284" i="86" s="1"/>
  <c r="BF283" i="86"/>
  <c r="AS283" i="86"/>
  <c r="AE283" i="86"/>
  <c r="Q283" i="86"/>
  <c r="Y283" i="86" s="1"/>
  <c r="BW282" i="86"/>
  <c r="BF282" i="86"/>
  <c r="BY282" i="86" s="1"/>
  <c r="BA282" i="86"/>
  <c r="AS282" i="86"/>
  <c r="AY282" i="86" s="1"/>
  <c r="AM282" i="86"/>
  <c r="AK282" i="86"/>
  <c r="AE282" i="86"/>
  <c r="Q282" i="86"/>
  <c r="BV282" i="86" s="1"/>
  <c r="BF281" i="86"/>
  <c r="AS281" i="86"/>
  <c r="BA281" i="86" s="1"/>
  <c r="AE281" i="86"/>
  <c r="Q281" i="86"/>
  <c r="W281" i="86" s="1"/>
  <c r="BY280" i="86"/>
  <c r="BF280" i="86"/>
  <c r="AS280" i="86"/>
  <c r="AE280" i="86"/>
  <c r="Q280" i="86"/>
  <c r="W280" i="86" s="1"/>
  <c r="BF279" i="86"/>
  <c r="AS279" i="86"/>
  <c r="AE279" i="86"/>
  <c r="AK279" i="86" s="1"/>
  <c r="Q279" i="86"/>
  <c r="BF278" i="86"/>
  <c r="AS278" i="86"/>
  <c r="AE278" i="86"/>
  <c r="Q278" i="86"/>
  <c r="BF277" i="86"/>
  <c r="BL277" i="86" s="1"/>
  <c r="AS277" i="86"/>
  <c r="AM277" i="86"/>
  <c r="AE277" i="86"/>
  <c r="Q277" i="86"/>
  <c r="BY276" i="86"/>
  <c r="BX276" i="86"/>
  <c r="BN276" i="86"/>
  <c r="BL276" i="86"/>
  <c r="BF276" i="86"/>
  <c r="AS276" i="86"/>
  <c r="BA276" i="86" s="1"/>
  <c r="AE276" i="86"/>
  <c r="Q276" i="86"/>
  <c r="BN275" i="86"/>
  <c r="BF275" i="86"/>
  <c r="AS275" i="86"/>
  <c r="AE275" i="86"/>
  <c r="AK275" i="86" s="1"/>
  <c r="Q275" i="86"/>
  <c r="BF274" i="86"/>
  <c r="BA274" i="86"/>
  <c r="AS274" i="86"/>
  <c r="AY274" i="86" s="1"/>
  <c r="AE274" i="86"/>
  <c r="BW274" i="86" s="1"/>
  <c r="Q274" i="86"/>
  <c r="BF273" i="86"/>
  <c r="BL273" i="86" s="1"/>
  <c r="AS273" i="86"/>
  <c r="AE273" i="86"/>
  <c r="Q273" i="86"/>
  <c r="BY272" i="86"/>
  <c r="BN272" i="86"/>
  <c r="BL272" i="86"/>
  <c r="BF272" i="86"/>
  <c r="AS272" i="86"/>
  <c r="AE272" i="86"/>
  <c r="Y272" i="86"/>
  <c r="Q272" i="86"/>
  <c r="W272" i="86" s="1"/>
  <c r="BF271" i="86"/>
  <c r="BY271" i="86" s="1"/>
  <c r="BA271" i="86"/>
  <c r="AY271" i="86"/>
  <c r="AS271" i="86"/>
  <c r="BX271" i="86" s="1"/>
  <c r="AK271" i="86"/>
  <c r="AE271" i="86"/>
  <c r="Q271" i="86"/>
  <c r="BN270" i="86"/>
  <c r="BL270" i="86"/>
  <c r="BA270" i="86"/>
  <c r="AY270" i="86"/>
  <c r="AM270" i="86"/>
  <c r="AK270" i="86"/>
  <c r="Y270" i="86"/>
  <c r="W270" i="86"/>
  <c r="BN269" i="86"/>
  <c r="BL269" i="86"/>
  <c r="BA269" i="86"/>
  <c r="AY269" i="86"/>
  <c r="AM269" i="86"/>
  <c r="AK269" i="86"/>
  <c r="Y269" i="86"/>
  <c r="W269" i="86"/>
  <c r="BN268" i="86"/>
  <c r="BL268" i="86"/>
  <c r="BA268" i="86"/>
  <c r="AY268" i="86"/>
  <c r="AM268" i="86"/>
  <c r="AK268" i="86"/>
  <c r="Y268" i="86"/>
  <c r="W268" i="86"/>
  <c r="BN267" i="86"/>
  <c r="BL267" i="86"/>
  <c r="BA267" i="86"/>
  <c r="AY267" i="86"/>
  <c r="AM267" i="86"/>
  <c r="AK267" i="86"/>
  <c r="Y267" i="86"/>
  <c r="W267" i="86"/>
  <c r="BN266" i="86"/>
  <c r="BL266" i="86"/>
  <c r="BA266" i="86"/>
  <c r="AY266" i="86"/>
  <c r="AM266" i="86"/>
  <c r="AK266" i="86"/>
  <c r="Y266" i="86"/>
  <c r="W266" i="86"/>
  <c r="BN265" i="86"/>
  <c r="BL265" i="86"/>
  <c r="BA265" i="86"/>
  <c r="AY265" i="86"/>
  <c r="AM265" i="86"/>
  <c r="AK265" i="86"/>
  <c r="Y265" i="86"/>
  <c r="W265" i="86"/>
  <c r="BN264" i="86"/>
  <c r="BL264" i="86"/>
  <c r="BA264" i="86"/>
  <c r="AY264" i="86"/>
  <c r="AM264" i="86"/>
  <c r="AK264" i="86"/>
  <c r="Y264" i="86"/>
  <c r="W264" i="86"/>
  <c r="BN263" i="86"/>
  <c r="BL263" i="86"/>
  <c r="BA263" i="86"/>
  <c r="AY263" i="86"/>
  <c r="AM263" i="86"/>
  <c r="AK263" i="86"/>
  <c r="Y263" i="86"/>
  <c r="W263" i="86"/>
  <c r="BN262" i="86"/>
  <c r="BL262" i="86"/>
  <c r="BJ262" i="86"/>
  <c r="BA262" i="86"/>
  <c r="AY262" i="86"/>
  <c r="AW262" i="86"/>
  <c r="AM262" i="86"/>
  <c r="AK262" i="86"/>
  <c r="AI262" i="86"/>
  <c r="Y262" i="86"/>
  <c r="W262" i="86"/>
  <c r="U262" i="86"/>
  <c r="BN261" i="86"/>
  <c r="BL261" i="86"/>
  <c r="BA261" i="86"/>
  <c r="AY261" i="86"/>
  <c r="AM261" i="86"/>
  <c r="AK261" i="86"/>
  <c r="Y261" i="86"/>
  <c r="W261" i="86"/>
  <c r="BN260" i="86"/>
  <c r="BL260" i="86"/>
  <c r="BA260" i="86"/>
  <c r="AY260" i="86"/>
  <c r="AM260" i="86"/>
  <c r="AK260" i="86"/>
  <c r="Y260" i="86"/>
  <c r="W260" i="86"/>
  <c r="BN259" i="86"/>
  <c r="BL259" i="86"/>
  <c r="BA259" i="86"/>
  <c r="AY259" i="86"/>
  <c r="AM259" i="86"/>
  <c r="AK259" i="86"/>
  <c r="Y259" i="86"/>
  <c r="W259" i="86"/>
  <c r="BW258" i="86"/>
  <c r="BF258" i="86"/>
  <c r="BA258" i="86"/>
  <c r="AS258" i="86"/>
  <c r="AE258" i="86"/>
  <c r="AK258" i="86" s="1"/>
  <c r="Q258" i="86"/>
  <c r="BN257" i="86"/>
  <c r="BF257" i="86"/>
  <c r="BY257" i="86" s="1"/>
  <c r="AS257" i="86"/>
  <c r="AE257" i="86"/>
  <c r="AK257" i="86" s="1"/>
  <c r="W257" i="86"/>
  <c r="Q257" i="86"/>
  <c r="BY256" i="86"/>
  <c r="BX256" i="86"/>
  <c r="BF256" i="86"/>
  <c r="BN256" i="86" s="1"/>
  <c r="BA256" i="86"/>
  <c r="AY256" i="86"/>
  <c r="AS256" i="86"/>
  <c r="AE256" i="86"/>
  <c r="AK256" i="86" s="1"/>
  <c r="Q256" i="86"/>
  <c r="BF255" i="86"/>
  <c r="BL255" i="86" s="1"/>
  <c r="AS255" i="86"/>
  <c r="AE255" i="86"/>
  <c r="Q255" i="86"/>
  <c r="BW254" i="86"/>
  <c r="BF254" i="86"/>
  <c r="BL254" i="86" s="1"/>
  <c r="AS254" i="86"/>
  <c r="AY254" i="86" s="1"/>
  <c r="AM254" i="86"/>
  <c r="AE254" i="86"/>
  <c r="AK254" i="86" s="1"/>
  <c r="Q254" i="86"/>
  <c r="BX253" i="86"/>
  <c r="BL253" i="86"/>
  <c r="BF253" i="86"/>
  <c r="AY253" i="86"/>
  <c r="AS253" i="86"/>
  <c r="BA253" i="86" s="1"/>
  <c r="AM253" i="86"/>
  <c r="AE253" i="86"/>
  <c r="AK253" i="86" s="1"/>
  <c r="Y253" i="86"/>
  <c r="Q253" i="86"/>
  <c r="BY252" i="86"/>
  <c r="BN252" i="86"/>
  <c r="BF252" i="86"/>
  <c r="BL252" i="86" s="1"/>
  <c r="AS252" i="86"/>
  <c r="BA252" i="86" s="1"/>
  <c r="AE252" i="86"/>
  <c r="Q252" i="86"/>
  <c r="BF251" i="86"/>
  <c r="BY251" i="86" s="1"/>
  <c r="AS251" i="86"/>
  <c r="AE251" i="86"/>
  <c r="Q251" i="86"/>
  <c r="BV251" i="86" s="1"/>
  <c r="BF250" i="86"/>
  <c r="BL250" i="86" s="1"/>
  <c r="AS250" i="86"/>
  <c r="AE250" i="86"/>
  <c r="AM250" i="86" s="1"/>
  <c r="Q250" i="86"/>
  <c r="BW249" i="86"/>
  <c r="BL249" i="86"/>
  <c r="BF249" i="86"/>
  <c r="BY249" i="86" s="1"/>
  <c r="AS249" i="86"/>
  <c r="AM249" i="86"/>
  <c r="AE249" i="86"/>
  <c r="AK249" i="86" s="1"/>
  <c r="Y249" i="86"/>
  <c r="Q249" i="86"/>
  <c r="BF248" i="86"/>
  <c r="AS248" i="86"/>
  <c r="BA248" i="86" s="1"/>
  <c r="AE248" i="86"/>
  <c r="Q248" i="86"/>
  <c r="BN247" i="86"/>
  <c r="BL247" i="86"/>
  <c r="BF247" i="86"/>
  <c r="BY247" i="86" s="1"/>
  <c r="AS247" i="86"/>
  <c r="BX247" i="86" s="1"/>
  <c r="AE247" i="86"/>
  <c r="Q247" i="86"/>
  <c r="BF246" i="86"/>
  <c r="BL246" i="86" s="1"/>
  <c r="AS246" i="86"/>
  <c r="AE246" i="86"/>
  <c r="Q246" i="86"/>
  <c r="BF245" i="86"/>
  <c r="BL245" i="86" s="1"/>
  <c r="AS245" i="86"/>
  <c r="AY245" i="86" s="1"/>
  <c r="AM245" i="86"/>
  <c r="AE245" i="86"/>
  <c r="Q245" i="86"/>
  <c r="BV245" i="86" s="1"/>
  <c r="BN244" i="86"/>
  <c r="BL244" i="86"/>
  <c r="BA244" i="86"/>
  <c r="AY244" i="86"/>
  <c r="AM244" i="86"/>
  <c r="AK244" i="86"/>
  <c r="Y244" i="86"/>
  <c r="W244" i="86"/>
  <c r="BN243" i="86"/>
  <c r="BL243" i="86"/>
  <c r="BA243" i="86"/>
  <c r="AY243" i="86"/>
  <c r="AM243" i="86"/>
  <c r="AK243" i="86"/>
  <c r="Y243" i="86"/>
  <c r="W243" i="86"/>
  <c r="BN242" i="86"/>
  <c r="BL242" i="86"/>
  <c r="BA242" i="86"/>
  <c r="AY242" i="86"/>
  <c r="AM242" i="86"/>
  <c r="AK242" i="86"/>
  <c r="Y242" i="86"/>
  <c r="W242" i="86"/>
  <c r="BN241" i="86"/>
  <c r="BL241" i="86"/>
  <c r="BA241" i="86"/>
  <c r="AY241" i="86"/>
  <c r="AM241" i="86"/>
  <c r="AK241" i="86"/>
  <c r="Y241" i="86"/>
  <c r="W241" i="86"/>
  <c r="BN240" i="86"/>
  <c r="BL240" i="86"/>
  <c r="BA240" i="86"/>
  <c r="AY240" i="86"/>
  <c r="AM240" i="86"/>
  <c r="AK240" i="86"/>
  <c r="Y240" i="86"/>
  <c r="W240" i="86"/>
  <c r="BN239" i="86"/>
  <c r="BL239" i="86"/>
  <c r="BA239" i="86"/>
  <c r="AY239" i="86"/>
  <c r="AM239" i="86"/>
  <c r="AK239" i="86"/>
  <c r="Y239" i="86"/>
  <c r="W239" i="86"/>
  <c r="BN238" i="86"/>
  <c r="BL238" i="86"/>
  <c r="BA238" i="86"/>
  <c r="AY238" i="86"/>
  <c r="AM238" i="86"/>
  <c r="AK238" i="86"/>
  <c r="Y238" i="86"/>
  <c r="W238" i="86"/>
  <c r="BN237" i="86"/>
  <c r="BL237" i="86"/>
  <c r="BA237" i="86"/>
  <c r="AY237" i="86"/>
  <c r="AM237" i="86"/>
  <c r="AK237" i="86"/>
  <c r="Y237" i="86"/>
  <c r="W237" i="86"/>
  <c r="BN236" i="86"/>
  <c r="BL236" i="86"/>
  <c r="BA236" i="86"/>
  <c r="AY236" i="86"/>
  <c r="AM236" i="86"/>
  <c r="AK236" i="86"/>
  <c r="Y236" i="86"/>
  <c r="W236" i="86"/>
  <c r="U236" i="86"/>
  <c r="BN235" i="86"/>
  <c r="BL235" i="86"/>
  <c r="BA235" i="86"/>
  <c r="AY235" i="86"/>
  <c r="AM235" i="86"/>
  <c r="AK235" i="86"/>
  <c r="Y235" i="86"/>
  <c r="W235" i="86"/>
  <c r="BN234" i="86"/>
  <c r="BL234" i="86"/>
  <c r="BA234" i="86"/>
  <c r="AY234" i="86"/>
  <c r="AM234" i="86"/>
  <c r="AK234" i="86"/>
  <c r="Y234" i="86"/>
  <c r="W234" i="86"/>
  <c r="BN233" i="86"/>
  <c r="BL233" i="86"/>
  <c r="BA233" i="86"/>
  <c r="AY233" i="86"/>
  <c r="AM233" i="86"/>
  <c r="AK233" i="86"/>
  <c r="Y233" i="86"/>
  <c r="W233" i="86"/>
  <c r="BN232" i="86"/>
  <c r="BL232" i="86"/>
  <c r="BA232" i="86"/>
  <c r="AY232" i="86"/>
  <c r="AM232" i="86"/>
  <c r="AK232" i="86"/>
  <c r="W232" i="86"/>
  <c r="Q232" i="86"/>
  <c r="Y232" i="86" s="1"/>
  <c r="BN231" i="86"/>
  <c r="BL231" i="86"/>
  <c r="BA231" i="86"/>
  <c r="AY231" i="86"/>
  <c r="AM231" i="86"/>
  <c r="AK231" i="86"/>
  <c r="Q231" i="86"/>
  <c r="Y231" i="86" s="1"/>
  <c r="BN230" i="86"/>
  <c r="BL230" i="86"/>
  <c r="BA230" i="86"/>
  <c r="AY230" i="86"/>
  <c r="AM230" i="86"/>
  <c r="AK230" i="86"/>
  <c r="Q230" i="86"/>
  <c r="BN229" i="86"/>
  <c r="BL229" i="86"/>
  <c r="BA229" i="86"/>
  <c r="AY229" i="86"/>
  <c r="AM229" i="86"/>
  <c r="AK229" i="86"/>
  <c r="Q229" i="86"/>
  <c r="BN228" i="86"/>
  <c r="BL228" i="86"/>
  <c r="BA228" i="86"/>
  <c r="AY228" i="86"/>
  <c r="AM228" i="86"/>
  <c r="AK228" i="86"/>
  <c r="Q228" i="86"/>
  <c r="W228" i="86" s="1"/>
  <c r="BN227" i="86"/>
  <c r="BL227" i="86"/>
  <c r="BA227" i="86"/>
  <c r="AY227" i="86"/>
  <c r="AM227" i="86"/>
  <c r="AK227" i="86"/>
  <c r="Y227" i="86"/>
  <c r="W227" i="86"/>
  <c r="Q227" i="86"/>
  <c r="BN226" i="86"/>
  <c r="BL226" i="86"/>
  <c r="BA226" i="86"/>
  <c r="AY226" i="86"/>
  <c r="AM226" i="86"/>
  <c r="AK226" i="86"/>
  <c r="Q226" i="86"/>
  <c r="BN225" i="86"/>
  <c r="BL225" i="86"/>
  <c r="BA225" i="86"/>
  <c r="AY225" i="86"/>
  <c r="AM225" i="86"/>
  <c r="AK225" i="86"/>
  <c r="Q225" i="86"/>
  <c r="BN224" i="86"/>
  <c r="BL224" i="86"/>
  <c r="BA224" i="86"/>
  <c r="AY224" i="86"/>
  <c r="AM224" i="86"/>
  <c r="AK224" i="86"/>
  <c r="Q224" i="86"/>
  <c r="BN223" i="86"/>
  <c r="BL223" i="86"/>
  <c r="BA223" i="86"/>
  <c r="AY223" i="86"/>
  <c r="AM223" i="86"/>
  <c r="AK223" i="86"/>
  <c r="Y223" i="86"/>
  <c r="W223" i="86"/>
  <c r="BN222" i="86"/>
  <c r="BL222" i="86"/>
  <c r="BA222" i="86"/>
  <c r="AY222" i="86"/>
  <c r="AM222" i="86"/>
  <c r="AK222" i="86"/>
  <c r="Y222" i="86"/>
  <c r="W222" i="86"/>
  <c r="BN221" i="86"/>
  <c r="BL221" i="86"/>
  <c r="BA221" i="86"/>
  <c r="AY221" i="86"/>
  <c r="AM221" i="86"/>
  <c r="AK221" i="86"/>
  <c r="Y221" i="86"/>
  <c r="W221" i="86"/>
  <c r="BN220" i="86"/>
  <c r="BL220" i="86"/>
  <c r="BA220" i="86"/>
  <c r="AY220" i="86"/>
  <c r="AM220" i="86"/>
  <c r="AK220" i="86"/>
  <c r="Y220" i="86"/>
  <c r="W220" i="86"/>
  <c r="BN219" i="86"/>
  <c r="BL219" i="86"/>
  <c r="BA219" i="86"/>
  <c r="AY219" i="86"/>
  <c r="AM219" i="86"/>
  <c r="AK219" i="86"/>
  <c r="Y219" i="86"/>
  <c r="W219" i="86"/>
  <c r="BN218" i="86"/>
  <c r="BL218" i="86"/>
  <c r="BA218" i="86"/>
  <c r="AY218" i="86"/>
  <c r="AM218" i="86"/>
  <c r="AK218" i="86"/>
  <c r="Y218" i="86"/>
  <c r="W218" i="86"/>
  <c r="BN217" i="86"/>
  <c r="BL217" i="86"/>
  <c r="BA217" i="86"/>
  <c r="AY217" i="86"/>
  <c r="AM217" i="86"/>
  <c r="AK217" i="86"/>
  <c r="Y217" i="86"/>
  <c r="W217" i="86"/>
  <c r="BN216" i="86"/>
  <c r="BL216" i="86"/>
  <c r="BA216" i="86"/>
  <c r="AY216" i="86"/>
  <c r="AM216" i="86"/>
  <c r="AK216" i="86"/>
  <c r="U216" i="86"/>
  <c r="BN215" i="86"/>
  <c r="BL215" i="86"/>
  <c r="BA215" i="86"/>
  <c r="AY215" i="86"/>
  <c r="AM215" i="86"/>
  <c r="AK215" i="86"/>
  <c r="Y215" i="86"/>
  <c r="W215" i="86"/>
  <c r="BN214" i="86"/>
  <c r="BL214" i="86"/>
  <c r="BA214" i="86"/>
  <c r="AY214" i="86"/>
  <c r="AM214" i="86"/>
  <c r="AK214" i="86"/>
  <c r="Y214" i="86"/>
  <c r="W214" i="86"/>
  <c r="BN213" i="86"/>
  <c r="BL213" i="86"/>
  <c r="BA213" i="86"/>
  <c r="AY213" i="86"/>
  <c r="AM213" i="86"/>
  <c r="AK213" i="86"/>
  <c r="Y213" i="86"/>
  <c r="W213" i="86"/>
  <c r="BN212" i="86"/>
  <c r="BL212" i="86"/>
  <c r="BA212" i="86"/>
  <c r="AY212" i="86"/>
  <c r="AM212" i="86"/>
  <c r="AK212" i="86"/>
  <c r="Q212" i="86"/>
  <c r="Y212" i="86" s="1"/>
  <c r="BN211" i="86"/>
  <c r="BL211" i="86"/>
  <c r="BA211" i="86"/>
  <c r="AY211" i="86"/>
  <c r="AM211" i="86"/>
  <c r="AK211" i="86"/>
  <c r="Y211" i="86"/>
  <c r="Q211" i="86"/>
  <c r="W211" i="86" s="1"/>
  <c r="BN210" i="86"/>
  <c r="BL210" i="86"/>
  <c r="BA210" i="86"/>
  <c r="AY210" i="86"/>
  <c r="AM210" i="86"/>
  <c r="AK210" i="86"/>
  <c r="Y210" i="86"/>
  <c r="W210" i="86"/>
  <c r="Q210" i="86"/>
  <c r="BN209" i="86"/>
  <c r="BL209" i="86"/>
  <c r="BA209" i="86"/>
  <c r="AY209" i="86"/>
  <c r="AM209" i="86"/>
  <c r="AK209" i="86"/>
  <c r="Q209" i="86"/>
  <c r="BN208" i="86"/>
  <c r="BL208" i="86"/>
  <c r="BA208" i="86"/>
  <c r="AY208" i="86"/>
  <c r="AM208" i="86"/>
  <c r="AK208" i="86"/>
  <c r="Q208" i="86"/>
  <c r="BN207" i="86"/>
  <c r="BL207" i="86"/>
  <c r="BA207" i="86"/>
  <c r="AY207" i="86"/>
  <c r="AM207" i="86"/>
  <c r="AK207" i="86"/>
  <c r="W207" i="86"/>
  <c r="Q207" i="86"/>
  <c r="Y207" i="86" s="1"/>
  <c r="BN206" i="86"/>
  <c r="BL206" i="86"/>
  <c r="BA206" i="86"/>
  <c r="AY206" i="86"/>
  <c r="AM206" i="86"/>
  <c r="AK206" i="86"/>
  <c r="Y206" i="86"/>
  <c r="Q206" i="86"/>
  <c r="W206" i="86" s="1"/>
  <c r="BN205" i="86"/>
  <c r="BL205" i="86"/>
  <c r="BA205" i="86"/>
  <c r="AY205" i="86"/>
  <c r="AM205" i="86"/>
  <c r="AK205" i="86"/>
  <c r="Q205" i="86"/>
  <c r="BN204" i="86"/>
  <c r="BL204" i="86"/>
  <c r="BA204" i="86"/>
  <c r="AY204" i="86"/>
  <c r="AM204" i="86"/>
  <c r="AK204" i="86"/>
  <c r="Q204" i="86"/>
  <c r="BN203" i="86"/>
  <c r="BL203" i="86"/>
  <c r="BA203" i="86"/>
  <c r="AY203" i="86"/>
  <c r="AM203" i="86"/>
  <c r="AK203" i="86"/>
  <c r="Q203" i="86"/>
  <c r="W203" i="86" s="1"/>
  <c r="BN202" i="86"/>
  <c r="BL202" i="86"/>
  <c r="BA202" i="86"/>
  <c r="AY202" i="86"/>
  <c r="AM202" i="86"/>
  <c r="AK202" i="86"/>
  <c r="Q202" i="86"/>
  <c r="Y202" i="86" s="1"/>
  <c r="BN201" i="86"/>
  <c r="BL201" i="86"/>
  <c r="BA201" i="86"/>
  <c r="AY201" i="86"/>
  <c r="AM201" i="86"/>
  <c r="AK201" i="86"/>
  <c r="Q201" i="86"/>
  <c r="BN200" i="86"/>
  <c r="BL200" i="86"/>
  <c r="BA200" i="86"/>
  <c r="AY200" i="86"/>
  <c r="AM200" i="86"/>
  <c r="AK200" i="86"/>
  <c r="Q200" i="86"/>
  <c r="BN199" i="86"/>
  <c r="BL199" i="86"/>
  <c r="BA199" i="86"/>
  <c r="AY199" i="86"/>
  <c r="AM199" i="86"/>
  <c r="AK199" i="86"/>
  <c r="Q199" i="86"/>
  <c r="Y199" i="86" s="1"/>
  <c r="BN198" i="86"/>
  <c r="BL198" i="86"/>
  <c r="BA198" i="86"/>
  <c r="AY198" i="86"/>
  <c r="AM198" i="86"/>
  <c r="AK198" i="86"/>
  <c r="Y198" i="86"/>
  <c r="W198" i="86"/>
  <c r="BN197" i="86"/>
  <c r="BL197" i="86"/>
  <c r="BA197" i="86"/>
  <c r="AY197" i="86"/>
  <c r="AM197" i="86"/>
  <c r="AK197" i="86"/>
  <c r="Y197" i="86"/>
  <c r="W197" i="86"/>
  <c r="BN196" i="86"/>
  <c r="BL196" i="86"/>
  <c r="BA196" i="86"/>
  <c r="AY196" i="86"/>
  <c r="AM196" i="86"/>
  <c r="AK196" i="86"/>
  <c r="Y196" i="86"/>
  <c r="W196" i="86"/>
  <c r="BN195" i="86"/>
  <c r="BL195" i="86"/>
  <c r="BA195" i="86"/>
  <c r="AY195" i="86"/>
  <c r="AM195" i="86"/>
  <c r="AK195" i="86"/>
  <c r="Y195" i="86"/>
  <c r="W195" i="86"/>
  <c r="BN194" i="86"/>
  <c r="BL194" i="86"/>
  <c r="BA194" i="86"/>
  <c r="AY194" i="86"/>
  <c r="AM194" i="86"/>
  <c r="AK194" i="86"/>
  <c r="Y194" i="86"/>
  <c r="W194" i="86"/>
  <c r="BN193" i="86"/>
  <c r="BL193" i="86"/>
  <c r="BA193" i="86"/>
  <c r="AY193" i="86"/>
  <c r="AM193" i="86"/>
  <c r="AK193" i="86"/>
  <c r="Y193" i="86"/>
  <c r="W193" i="86"/>
  <c r="BN192" i="86"/>
  <c r="BL192" i="86"/>
  <c r="BA192" i="86"/>
  <c r="AY192" i="86"/>
  <c r="AM192" i="86"/>
  <c r="AK192" i="86"/>
  <c r="Y192" i="86"/>
  <c r="W192" i="86"/>
  <c r="BN191" i="86"/>
  <c r="BL191" i="86"/>
  <c r="BA191" i="86"/>
  <c r="AY191" i="86"/>
  <c r="AM191" i="86"/>
  <c r="AK191" i="86"/>
  <c r="Y191" i="86"/>
  <c r="W191" i="86"/>
  <c r="BN190" i="86"/>
  <c r="BL190" i="86"/>
  <c r="BA190" i="86"/>
  <c r="AY190" i="86"/>
  <c r="AM190" i="86"/>
  <c r="AK190" i="86"/>
  <c r="Y190" i="86"/>
  <c r="W190" i="86"/>
  <c r="BN189" i="86"/>
  <c r="BL189" i="86"/>
  <c r="BA189" i="86"/>
  <c r="AY189" i="86"/>
  <c r="AM189" i="86"/>
  <c r="AK189" i="86"/>
  <c r="Y189" i="86"/>
  <c r="W189" i="86"/>
  <c r="BN188" i="86"/>
  <c r="BL188" i="86"/>
  <c r="BA188" i="86"/>
  <c r="AY188" i="86"/>
  <c r="AM188" i="86"/>
  <c r="AK188" i="86"/>
  <c r="Y188" i="86"/>
  <c r="W188" i="86"/>
  <c r="BN187" i="86"/>
  <c r="BL187" i="86"/>
  <c r="BA187" i="86"/>
  <c r="AY187" i="86"/>
  <c r="AM187" i="86"/>
  <c r="AK187" i="86"/>
  <c r="Y187" i="86"/>
  <c r="W187" i="86"/>
  <c r="BN186" i="86"/>
  <c r="BL186" i="86"/>
  <c r="BA186" i="86"/>
  <c r="AY186" i="86"/>
  <c r="AM186" i="86"/>
  <c r="AK186" i="86"/>
  <c r="Y186" i="86"/>
  <c r="W186" i="86"/>
  <c r="BN185" i="86"/>
  <c r="BL185" i="86"/>
  <c r="BA185" i="86"/>
  <c r="AY185" i="86"/>
  <c r="AM185" i="86"/>
  <c r="AK185" i="86"/>
  <c r="Y185" i="86"/>
  <c r="W185" i="86"/>
  <c r="BN184" i="86"/>
  <c r="BL184" i="86"/>
  <c r="BA184" i="86"/>
  <c r="AY184" i="86"/>
  <c r="AM184" i="86"/>
  <c r="AK184" i="86"/>
  <c r="Y184" i="86"/>
  <c r="W184" i="86"/>
  <c r="BJ183" i="86"/>
  <c r="BL183" i="86" s="1"/>
  <c r="AY183" i="86"/>
  <c r="AW183" i="86"/>
  <c r="BA183" i="86" s="1"/>
  <c r="AI183" i="86"/>
  <c r="U183" i="86"/>
  <c r="BN182" i="86"/>
  <c r="BL182" i="86"/>
  <c r="BA182" i="86"/>
  <c r="AY182" i="86"/>
  <c r="AM182" i="86"/>
  <c r="AK182" i="86"/>
  <c r="Y182" i="86"/>
  <c r="W182" i="86"/>
  <c r="BN181" i="86"/>
  <c r="BL181" i="86"/>
  <c r="BA181" i="86"/>
  <c r="AY181" i="86"/>
  <c r="AM181" i="86"/>
  <c r="AK181" i="86"/>
  <c r="Y181" i="86"/>
  <c r="W181" i="86"/>
  <c r="BN180" i="86"/>
  <c r="BL180" i="86"/>
  <c r="BA180" i="86"/>
  <c r="AY180" i="86"/>
  <c r="AM180" i="86"/>
  <c r="AK180" i="86"/>
  <c r="Y180" i="86"/>
  <c r="W180" i="86"/>
  <c r="BW179" i="86"/>
  <c r="BF179" i="86"/>
  <c r="BL179" i="86" s="1"/>
  <c r="AS179" i="86"/>
  <c r="AE179" i="86"/>
  <c r="AM179" i="86" s="1"/>
  <c r="W179" i="86"/>
  <c r="Q179" i="86"/>
  <c r="BN178" i="86"/>
  <c r="BL178" i="86"/>
  <c r="BF178" i="86"/>
  <c r="BY178" i="86" s="1"/>
  <c r="AS178" i="86"/>
  <c r="AY178" i="86" s="1"/>
  <c r="AE178" i="86"/>
  <c r="Y178" i="86"/>
  <c r="W178" i="86"/>
  <c r="Q178" i="86"/>
  <c r="BV178" i="86" s="1"/>
  <c r="BY177" i="86"/>
  <c r="BN177" i="86"/>
  <c r="BF177" i="86"/>
  <c r="BL177" i="86" s="1"/>
  <c r="AS177" i="86"/>
  <c r="AE177" i="86"/>
  <c r="AK177" i="86" s="1"/>
  <c r="Q177" i="86"/>
  <c r="BY176" i="86"/>
  <c r="BV176" i="86"/>
  <c r="BF176" i="86"/>
  <c r="BL176" i="86" s="1"/>
  <c r="AS176" i="86"/>
  <c r="BX176" i="86" s="1"/>
  <c r="AE176" i="86"/>
  <c r="AM176" i="86" s="1"/>
  <c r="W176" i="86"/>
  <c r="Q176" i="86"/>
  <c r="Y176" i="86" s="1"/>
  <c r="BF175" i="86"/>
  <c r="AS175" i="86"/>
  <c r="AY175" i="86" s="1"/>
  <c r="AM175" i="86"/>
  <c r="AK175" i="86"/>
  <c r="AE175" i="86"/>
  <c r="BW175" i="86" s="1"/>
  <c r="Y175" i="86"/>
  <c r="Q175" i="86"/>
  <c r="W175" i="86" s="1"/>
  <c r="BN174" i="86"/>
  <c r="BL174" i="86"/>
  <c r="BF174" i="86"/>
  <c r="BY174" i="86" s="1"/>
  <c r="AS174" i="86"/>
  <c r="AE174" i="86"/>
  <c r="AM174" i="86" s="1"/>
  <c r="Q174" i="86"/>
  <c r="BV173" i="86"/>
  <c r="BL173" i="86"/>
  <c r="BF173" i="86"/>
  <c r="BY173" i="86" s="1"/>
  <c r="BA173" i="86"/>
  <c r="AS173" i="86"/>
  <c r="AE173" i="86"/>
  <c r="AK173" i="86" s="1"/>
  <c r="Q173" i="86"/>
  <c r="W173" i="86" s="1"/>
  <c r="BF172" i="86"/>
  <c r="AS172" i="86"/>
  <c r="BX172" i="86" s="1"/>
  <c r="AM172" i="86"/>
  <c r="AK172" i="86"/>
  <c r="AE172" i="86"/>
  <c r="BW172" i="86" s="1"/>
  <c r="Q172" i="86"/>
  <c r="BW171" i="86"/>
  <c r="BF171" i="86"/>
  <c r="BN171" i="86" s="1"/>
  <c r="AS171" i="86"/>
  <c r="AE171" i="86"/>
  <c r="Q171" i="86"/>
  <c r="Y171" i="86" s="1"/>
  <c r="BF170" i="86"/>
  <c r="BL170" i="86" s="1"/>
  <c r="AS170" i="86"/>
  <c r="AY170" i="86" s="1"/>
  <c r="AE170" i="86"/>
  <c r="AK170" i="86" s="1"/>
  <c r="Q170" i="86"/>
  <c r="BF169" i="86"/>
  <c r="BN169" i="86" s="1"/>
  <c r="AS169" i="86"/>
  <c r="AE169" i="86"/>
  <c r="Q169" i="86"/>
  <c r="Y169" i="86" s="1"/>
  <c r="BF168" i="86"/>
  <c r="AS168" i="86"/>
  <c r="AE168" i="86"/>
  <c r="Y168" i="86"/>
  <c r="Q168" i="86"/>
  <c r="W168" i="86" s="1"/>
  <c r="BW167" i="86"/>
  <c r="BF167" i="86"/>
  <c r="BL167" i="86" s="1"/>
  <c r="AS167" i="86"/>
  <c r="AE167" i="86"/>
  <c r="AM167" i="86" s="1"/>
  <c r="Q167" i="86"/>
  <c r="BF166" i="86"/>
  <c r="BL166" i="86" s="1"/>
  <c r="AS166" i="86"/>
  <c r="AY166" i="86" s="1"/>
  <c r="AE166" i="86"/>
  <c r="AM166" i="86" s="1"/>
  <c r="Q166" i="86"/>
  <c r="BN165" i="86"/>
  <c r="BL165" i="86"/>
  <c r="BA165" i="86"/>
  <c r="AY165" i="86"/>
  <c r="AM165" i="86"/>
  <c r="AK165" i="86"/>
  <c r="Y165" i="86"/>
  <c r="W165" i="86"/>
  <c r="BN164" i="86"/>
  <c r="BL164" i="86"/>
  <c r="BA164" i="86"/>
  <c r="AY164" i="86"/>
  <c r="AM164" i="86"/>
  <c r="AK164" i="86"/>
  <c r="Y164" i="86"/>
  <c r="W164" i="86"/>
  <c r="BN163" i="86"/>
  <c r="BL163" i="86"/>
  <c r="BA163" i="86"/>
  <c r="AY163" i="86"/>
  <c r="AM163" i="86"/>
  <c r="AK163" i="86"/>
  <c r="Y163" i="86"/>
  <c r="W163" i="86"/>
  <c r="BN162" i="86"/>
  <c r="BL162" i="86"/>
  <c r="BA162" i="86"/>
  <c r="AY162" i="86"/>
  <c r="AM162" i="86"/>
  <c r="AK162" i="86"/>
  <c r="Y162" i="86"/>
  <c r="W162" i="86"/>
  <c r="BN161" i="86"/>
  <c r="BL161" i="86"/>
  <c r="BA161" i="86"/>
  <c r="AY161" i="86"/>
  <c r="AM161" i="86"/>
  <c r="AK161" i="86"/>
  <c r="Y161" i="86"/>
  <c r="W161" i="86"/>
  <c r="BN160" i="86"/>
  <c r="BL160" i="86"/>
  <c r="BA160" i="86"/>
  <c r="AY160" i="86"/>
  <c r="AM160" i="86"/>
  <c r="AK160" i="86"/>
  <c r="Y160" i="86"/>
  <c r="W160" i="86"/>
  <c r="BN159" i="86"/>
  <c r="BL159" i="86"/>
  <c r="BA159" i="86"/>
  <c r="AY159" i="86"/>
  <c r="AM159" i="86"/>
  <c r="AK159" i="86"/>
  <c r="Y159" i="86"/>
  <c r="W159" i="86"/>
  <c r="BN158" i="86"/>
  <c r="BL158" i="86"/>
  <c r="BA158" i="86"/>
  <c r="AY158" i="86"/>
  <c r="AM158" i="86"/>
  <c r="AK158" i="86"/>
  <c r="Y158" i="86"/>
  <c r="W158" i="86"/>
  <c r="BN157" i="86"/>
  <c r="BL157" i="86"/>
  <c r="BH157" i="86"/>
  <c r="BA157" i="86"/>
  <c r="AY157" i="86"/>
  <c r="AU157" i="86"/>
  <c r="AM157" i="86"/>
  <c r="AK157" i="86"/>
  <c r="AG157" i="86"/>
  <c r="Y157" i="86"/>
  <c r="W157" i="86"/>
  <c r="S157" i="86"/>
  <c r="BN156" i="86"/>
  <c r="BL156" i="86"/>
  <c r="BA156" i="86"/>
  <c r="AY156" i="86"/>
  <c r="AM156" i="86"/>
  <c r="AK156" i="86"/>
  <c r="Y156" i="86"/>
  <c r="W156" i="86"/>
  <c r="BN155" i="86"/>
  <c r="BL155" i="86"/>
  <c r="BA155" i="86"/>
  <c r="AY155" i="86"/>
  <c r="AM155" i="86"/>
  <c r="AK155" i="86"/>
  <c r="Y155" i="86"/>
  <c r="W155" i="86"/>
  <c r="BN154" i="86"/>
  <c r="BL154" i="86"/>
  <c r="BA154" i="86"/>
  <c r="AY154" i="86"/>
  <c r="AM154" i="86"/>
  <c r="AK154" i="86"/>
  <c r="Y154" i="86"/>
  <c r="W154" i="86"/>
  <c r="BY153" i="86"/>
  <c r="BF153" i="86"/>
  <c r="AS153" i="86"/>
  <c r="AY153" i="86" s="1"/>
  <c r="AE153" i="86"/>
  <c r="Y153" i="86"/>
  <c r="Q153" i="86"/>
  <c r="BY152" i="86"/>
  <c r="BF152" i="86"/>
  <c r="BL152" i="86" s="1"/>
  <c r="AS152" i="86"/>
  <c r="AE152" i="86"/>
  <c r="AK152" i="86" s="1"/>
  <c r="Q152" i="86"/>
  <c r="BY151" i="86"/>
  <c r="BF151" i="86"/>
  <c r="AS151" i="86"/>
  <c r="AY151" i="86" s="1"/>
  <c r="AE151" i="86"/>
  <c r="Q151" i="86"/>
  <c r="BY150" i="86"/>
  <c r="BX150" i="86"/>
  <c r="BW150" i="86"/>
  <c r="BF150" i="86"/>
  <c r="BN150" i="86" s="1"/>
  <c r="AS150" i="86"/>
  <c r="AY150" i="86" s="1"/>
  <c r="AE150" i="86"/>
  <c r="AK150" i="86" s="1"/>
  <c r="W150" i="86"/>
  <c r="Q150" i="86"/>
  <c r="BY149" i="86"/>
  <c r="BF149" i="86"/>
  <c r="AS149" i="86"/>
  <c r="AE149" i="86"/>
  <c r="Q149" i="86"/>
  <c r="BV149" i="86" s="1"/>
  <c r="BY148" i="86"/>
  <c r="BF148" i="86"/>
  <c r="AS148" i="86"/>
  <c r="AE148" i="86"/>
  <c r="AK148" i="86" s="1"/>
  <c r="Q148" i="86"/>
  <c r="BY147" i="86"/>
  <c r="BF147" i="86"/>
  <c r="AY147" i="86"/>
  <c r="AS147" i="86"/>
  <c r="BX147" i="86" s="1"/>
  <c r="AE147" i="86"/>
  <c r="W147" i="86"/>
  <c r="Q147" i="86"/>
  <c r="BY146" i="86"/>
  <c r="BX146" i="86"/>
  <c r="BF146" i="86"/>
  <c r="BN146" i="86" s="1"/>
  <c r="AS146" i="86"/>
  <c r="AY146" i="86" s="1"/>
  <c r="AE146" i="86"/>
  <c r="Q146" i="86"/>
  <c r="BY145" i="86"/>
  <c r="BF145" i="86"/>
  <c r="BL145" i="86" s="1"/>
  <c r="AS145" i="86"/>
  <c r="AY145" i="86" s="1"/>
  <c r="AE145" i="86"/>
  <c r="Q145" i="86"/>
  <c r="BY144" i="86"/>
  <c r="BF144" i="86"/>
  <c r="AS144" i="86"/>
  <c r="AK144" i="86"/>
  <c r="AE144" i="86"/>
  <c r="Q144" i="86"/>
  <c r="BY143" i="86"/>
  <c r="BF143" i="86"/>
  <c r="BN143" i="86" s="1"/>
  <c r="AS143" i="86"/>
  <c r="AE143" i="86"/>
  <c r="AM143" i="86" s="1"/>
  <c r="Q143" i="86"/>
  <c r="BY142" i="86"/>
  <c r="BF142" i="86"/>
  <c r="BL142" i="86" s="1"/>
  <c r="AS142" i="86"/>
  <c r="BA142" i="86" s="1"/>
  <c r="AE142" i="86"/>
  <c r="Q142" i="86"/>
  <c r="BY141" i="86"/>
  <c r="BN141" i="86"/>
  <c r="BF141" i="86"/>
  <c r="BL141" i="86" s="1"/>
  <c r="BA141" i="86"/>
  <c r="AY141" i="86"/>
  <c r="AS141" i="86"/>
  <c r="BX141" i="86" s="1"/>
  <c r="AK141" i="86"/>
  <c r="AE141" i="86"/>
  <c r="Q141" i="86"/>
  <c r="BY140" i="86"/>
  <c r="BF140" i="86"/>
  <c r="BA140" i="86"/>
  <c r="AS140" i="86"/>
  <c r="AY140" i="86" s="1"/>
  <c r="AE140" i="86"/>
  <c r="BW140" i="86" s="1"/>
  <c r="Q140" i="86"/>
  <c r="Y140" i="86" s="1"/>
  <c r="BY139" i="86"/>
  <c r="BW139" i="86"/>
  <c r="BF139" i="86"/>
  <c r="AS139" i="86"/>
  <c r="AM139" i="86"/>
  <c r="AE139" i="86"/>
  <c r="AK139" i="86" s="1"/>
  <c r="Q139" i="86"/>
  <c r="BY138" i="86"/>
  <c r="BN138" i="86"/>
  <c r="BF138" i="86"/>
  <c r="BL138" i="86" s="1"/>
  <c r="AS138" i="86"/>
  <c r="BA138" i="86" s="1"/>
  <c r="AE138" i="86"/>
  <c r="Q138" i="86"/>
  <c r="BY137" i="86"/>
  <c r="BF137" i="86"/>
  <c r="AY137" i="86"/>
  <c r="AS137" i="86"/>
  <c r="BX137" i="86" s="1"/>
  <c r="AK137" i="86"/>
  <c r="AE137" i="86"/>
  <c r="Q137" i="86"/>
  <c r="BY136" i="86"/>
  <c r="BF136" i="86"/>
  <c r="AS136" i="86"/>
  <c r="AE136" i="86"/>
  <c r="Q136" i="86"/>
  <c r="Y136" i="86" s="1"/>
  <c r="BY135" i="86"/>
  <c r="BW135" i="86"/>
  <c r="BF135" i="86"/>
  <c r="AS135" i="86"/>
  <c r="AM135" i="86"/>
  <c r="AE135" i="86"/>
  <c r="AK135" i="86" s="1"/>
  <c r="Y135" i="86"/>
  <c r="W135" i="86"/>
  <c r="Q135" i="86"/>
  <c r="BV135" i="86" s="1"/>
  <c r="BY134" i="86"/>
  <c r="BF134" i="86"/>
  <c r="AS134" i="86"/>
  <c r="BA134" i="86" s="1"/>
  <c r="AE134" i="86"/>
  <c r="Q134" i="86"/>
  <c r="BY133" i="86"/>
  <c r="BF133" i="86"/>
  <c r="AS133" i="86"/>
  <c r="AK133" i="86"/>
  <c r="AE133" i="86"/>
  <c r="Q133" i="86"/>
  <c r="BY132" i="86"/>
  <c r="BF132" i="86"/>
  <c r="AS132" i="86"/>
  <c r="AE132" i="86"/>
  <c r="W132" i="86"/>
  <c r="Q132" i="86"/>
  <c r="BV132" i="86" s="1"/>
  <c r="BY131" i="86"/>
  <c r="BF131" i="86"/>
  <c r="AS131" i="86"/>
  <c r="AE131" i="86"/>
  <c r="Q131" i="86"/>
  <c r="BY130" i="86"/>
  <c r="BF130" i="86"/>
  <c r="BN130" i="86" s="1"/>
  <c r="AS130" i="86"/>
  <c r="BX130" i="86" s="1"/>
  <c r="AE130" i="86"/>
  <c r="Q130" i="86"/>
  <c r="W130" i="86" s="1"/>
  <c r="BY129" i="86"/>
  <c r="BF129" i="86"/>
  <c r="BL129" i="86" s="1"/>
  <c r="AS129" i="86"/>
  <c r="AE129" i="86"/>
  <c r="AM129" i="86" s="1"/>
  <c r="Q129" i="86"/>
  <c r="BY128" i="86"/>
  <c r="BF128" i="86"/>
  <c r="BN128" i="86" s="1"/>
  <c r="AS128" i="86"/>
  <c r="AE128" i="86"/>
  <c r="Q128" i="86"/>
  <c r="BY127" i="86"/>
  <c r="BF127" i="86"/>
  <c r="AS127" i="86"/>
  <c r="BX127" i="86" s="1"/>
  <c r="AE127" i="86"/>
  <c r="Q127" i="86"/>
  <c r="BN126" i="86"/>
  <c r="BL126" i="86"/>
  <c r="BA126" i="86"/>
  <c r="AY126" i="86"/>
  <c r="AM126" i="86"/>
  <c r="AK126" i="86"/>
  <c r="Y126" i="86"/>
  <c r="W126" i="86"/>
  <c r="BN125" i="86"/>
  <c r="BL125" i="86"/>
  <c r="BA125" i="86"/>
  <c r="AY125" i="86"/>
  <c r="AM125" i="86"/>
  <c r="AK125" i="86"/>
  <c r="Y125" i="86"/>
  <c r="W125" i="86"/>
  <c r="BN124" i="86"/>
  <c r="BL124" i="86"/>
  <c r="BA124" i="86"/>
  <c r="AY124" i="86"/>
  <c r="AM124" i="86"/>
  <c r="AK124" i="86"/>
  <c r="Y124" i="86"/>
  <c r="W124" i="86"/>
  <c r="BA123" i="86"/>
  <c r="AY123" i="86"/>
  <c r="AM123" i="86"/>
  <c r="AK123" i="86"/>
  <c r="Y123" i="86"/>
  <c r="W123" i="86"/>
  <c r="BN122" i="86"/>
  <c r="BL122" i="86"/>
  <c r="BA122" i="86"/>
  <c r="AY122" i="86"/>
  <c r="AM122" i="86"/>
  <c r="AK122" i="86"/>
  <c r="Y122" i="86"/>
  <c r="W122" i="86"/>
  <c r="BN121" i="86"/>
  <c r="BL121" i="86"/>
  <c r="BA121" i="86"/>
  <c r="AY121" i="86"/>
  <c r="AM121" i="86"/>
  <c r="AK121" i="86"/>
  <c r="Y121" i="86"/>
  <c r="W121" i="86"/>
  <c r="BN120" i="86"/>
  <c r="BL120" i="86"/>
  <c r="BA120" i="86"/>
  <c r="AY120" i="86"/>
  <c r="AM120" i="86"/>
  <c r="AK120" i="86"/>
  <c r="Y120" i="86"/>
  <c r="W120" i="86"/>
  <c r="BN119" i="86"/>
  <c r="BL119" i="86"/>
  <c r="BA119" i="86"/>
  <c r="AY119" i="86"/>
  <c r="AM119" i="86"/>
  <c r="AK119" i="86"/>
  <c r="Y119" i="86"/>
  <c r="W119" i="86"/>
  <c r="BN118" i="86"/>
  <c r="BL118" i="86"/>
  <c r="BA118" i="86"/>
  <c r="AY118" i="86"/>
  <c r="AM118" i="86"/>
  <c r="AK118" i="86"/>
  <c r="Y118" i="86"/>
  <c r="W118" i="86"/>
  <c r="BN117" i="86"/>
  <c r="BL117" i="86"/>
  <c r="BA117" i="86"/>
  <c r="AY117" i="86"/>
  <c r="AM117" i="86"/>
  <c r="AK117" i="86"/>
  <c r="Y117" i="86"/>
  <c r="W117" i="86"/>
  <c r="BA116" i="86"/>
  <c r="AY116" i="86"/>
  <c r="AM116" i="86"/>
  <c r="AK116" i="86"/>
  <c r="Y116" i="86"/>
  <c r="W116" i="86"/>
  <c r="BA115" i="86"/>
  <c r="AY115" i="86"/>
  <c r="AM115" i="86"/>
  <c r="AK115" i="86"/>
  <c r="Y115" i="86"/>
  <c r="W115" i="86"/>
  <c r="BA114" i="86"/>
  <c r="AY114" i="86"/>
  <c r="AM114" i="86"/>
  <c r="AK114" i="86"/>
  <c r="Y114" i="86"/>
  <c r="W114" i="86"/>
  <c r="BA113" i="86"/>
  <c r="AY113" i="86"/>
  <c r="AM113" i="86"/>
  <c r="AK113" i="86"/>
  <c r="Y113" i="86"/>
  <c r="W113" i="86"/>
  <c r="BA112" i="86"/>
  <c r="AY112" i="86"/>
  <c r="AM112" i="86"/>
  <c r="AK112" i="86"/>
  <c r="Y112" i="86"/>
  <c r="W112" i="86"/>
  <c r="BA111" i="86"/>
  <c r="AY111" i="86"/>
  <c r="AM111" i="86"/>
  <c r="AK111" i="86"/>
  <c r="Y111" i="86"/>
  <c r="W111" i="86"/>
  <c r="BA110" i="86"/>
  <c r="AY110" i="86"/>
  <c r="AM110" i="86"/>
  <c r="AK110" i="86"/>
  <c r="Y110" i="86"/>
  <c r="W110" i="86"/>
  <c r="BA109" i="86"/>
  <c r="AY109" i="86"/>
  <c r="AM109" i="86"/>
  <c r="AK109" i="86"/>
  <c r="Y109" i="86"/>
  <c r="W109" i="86"/>
  <c r="BA108" i="86"/>
  <c r="AY108" i="86"/>
  <c r="AM108" i="86"/>
  <c r="AK108" i="86"/>
  <c r="Y108" i="86"/>
  <c r="W108" i="86"/>
  <c r="BA107" i="86"/>
  <c r="AY107" i="86"/>
  <c r="AM107" i="86"/>
  <c r="AK107" i="86"/>
  <c r="Y107" i="86"/>
  <c r="W107" i="86"/>
  <c r="BA106" i="86"/>
  <c r="AY106" i="86"/>
  <c r="AM106" i="86"/>
  <c r="AK106" i="86"/>
  <c r="Y106" i="86"/>
  <c r="W106" i="86"/>
  <c r="BA105" i="86"/>
  <c r="AY105" i="86"/>
  <c r="AM105" i="86"/>
  <c r="AK105" i="86"/>
  <c r="Y105" i="86"/>
  <c r="W105" i="86"/>
  <c r="BA104" i="86"/>
  <c r="AY104" i="86"/>
  <c r="AM104" i="86"/>
  <c r="AK104" i="86"/>
  <c r="Y104" i="86"/>
  <c r="W104" i="86"/>
  <c r="BA103" i="86"/>
  <c r="AY103" i="86"/>
  <c r="AM103" i="86"/>
  <c r="AK103" i="86"/>
  <c r="Y103" i="86"/>
  <c r="W103" i="86"/>
  <c r="BA102" i="86"/>
  <c r="AY102" i="86"/>
  <c r="AM102" i="86"/>
  <c r="AK102" i="86"/>
  <c r="Y102" i="86"/>
  <c r="W102" i="86"/>
  <c r="BA101" i="86"/>
  <c r="AY101" i="86"/>
  <c r="AM101" i="86"/>
  <c r="AK101" i="86"/>
  <c r="Y101" i="86"/>
  <c r="W101" i="86"/>
  <c r="BA100" i="86"/>
  <c r="AY100" i="86"/>
  <c r="AM100" i="86"/>
  <c r="AK100" i="86"/>
  <c r="Y100" i="86"/>
  <c r="W100" i="86"/>
  <c r="BA99" i="86"/>
  <c r="AY99" i="86"/>
  <c r="AM99" i="86"/>
  <c r="AK99" i="86"/>
  <c r="Y99" i="86"/>
  <c r="W99" i="86"/>
  <c r="BA98" i="86"/>
  <c r="AY98" i="86"/>
  <c r="AM98" i="86"/>
  <c r="AK98" i="86"/>
  <c r="Y98" i="86"/>
  <c r="W98" i="86"/>
  <c r="BA97" i="86"/>
  <c r="AY97" i="86"/>
  <c r="AM97" i="86"/>
  <c r="AK97" i="86"/>
  <c r="Y97" i="86"/>
  <c r="W97" i="86"/>
  <c r="BA96" i="86"/>
  <c r="AY96" i="86"/>
  <c r="AU96" i="86"/>
  <c r="AM96" i="86"/>
  <c r="AK96" i="86"/>
  <c r="AG96" i="86"/>
  <c r="Y96" i="86"/>
  <c r="W96" i="86"/>
  <c r="S96" i="86"/>
  <c r="BA95" i="86"/>
  <c r="AY95" i="86"/>
  <c r="AM95" i="86"/>
  <c r="AK95" i="86"/>
  <c r="Y95" i="86"/>
  <c r="W95" i="86"/>
  <c r="BW94" i="86"/>
  <c r="BV94" i="86"/>
  <c r="BA94" i="86"/>
  <c r="AY94" i="86"/>
  <c r="AM94" i="86"/>
  <c r="AK94" i="86"/>
  <c r="Y94" i="86"/>
  <c r="W94" i="86"/>
  <c r="BW93" i="86"/>
  <c r="BV93" i="86"/>
  <c r="BA93" i="86"/>
  <c r="AY93" i="86"/>
  <c r="AM93" i="86"/>
  <c r="AK93" i="86"/>
  <c r="Y93" i="86"/>
  <c r="W93" i="86"/>
  <c r="AS92" i="86"/>
  <c r="BA92" i="86" s="1"/>
  <c r="AE92" i="86"/>
  <c r="AM92" i="86" s="1"/>
  <c r="W92" i="86"/>
  <c r="Q92" i="86"/>
  <c r="Y92" i="86" s="1"/>
  <c r="BA91" i="86"/>
  <c r="AS91" i="86"/>
  <c r="BX91" i="86" s="1"/>
  <c r="AE91" i="86"/>
  <c r="Q91" i="86"/>
  <c r="Y91" i="86" s="1"/>
  <c r="BV90" i="86"/>
  <c r="AY90" i="86"/>
  <c r="AS90" i="86"/>
  <c r="AE90" i="86"/>
  <c r="W90" i="86"/>
  <c r="Q90" i="86"/>
  <c r="Y90" i="86" s="1"/>
  <c r="AS89" i="86"/>
  <c r="BA89" i="86" s="1"/>
  <c r="AE89" i="86"/>
  <c r="Q89" i="86"/>
  <c r="AS88" i="86"/>
  <c r="AE88" i="86"/>
  <c r="AM88" i="86" s="1"/>
  <c r="W88" i="86"/>
  <c r="Q88" i="86"/>
  <c r="Y88" i="86" s="1"/>
  <c r="BA87" i="86"/>
  <c r="AS87" i="86"/>
  <c r="BX87" i="86" s="1"/>
  <c r="AE87" i="86"/>
  <c r="Q87" i="86"/>
  <c r="Y87" i="86" s="1"/>
  <c r="AS86" i="86"/>
  <c r="AE86" i="86"/>
  <c r="W86" i="86"/>
  <c r="Q86" i="86"/>
  <c r="AS85" i="86"/>
  <c r="BA85" i="86" s="1"/>
  <c r="AE85" i="86"/>
  <c r="Y85" i="86"/>
  <c r="Q85" i="86"/>
  <c r="BV85" i="86" s="1"/>
  <c r="BV84" i="86"/>
  <c r="AS84" i="86"/>
  <c r="AE84" i="86"/>
  <c r="AM84" i="86" s="1"/>
  <c r="Y84" i="86"/>
  <c r="W84" i="86"/>
  <c r="AY83" i="86"/>
  <c r="AS83" i="86"/>
  <c r="BA83" i="86" s="1"/>
  <c r="AE83" i="86"/>
  <c r="AM83" i="86" s="1"/>
  <c r="Q83" i="86"/>
  <c r="BX82" i="86"/>
  <c r="BV82" i="86"/>
  <c r="BA82" i="86"/>
  <c r="AY82" i="86"/>
  <c r="AE82" i="86"/>
  <c r="BW82" i="86" s="1"/>
  <c r="Y82" i="86"/>
  <c r="W82" i="86"/>
  <c r="BX81" i="86"/>
  <c r="BW81" i="86"/>
  <c r="BA81" i="86"/>
  <c r="AY81" i="86"/>
  <c r="AM81" i="86"/>
  <c r="AK81" i="86"/>
  <c r="Q81" i="86"/>
  <c r="W81" i="86" s="1"/>
  <c r="AS80" i="86"/>
  <c r="BA80" i="86" s="1"/>
  <c r="AE80" i="86"/>
  <c r="Y80" i="86"/>
  <c r="Q80" i="86"/>
  <c r="BV80" i="86" s="1"/>
  <c r="BV79" i="86"/>
  <c r="AS79" i="86"/>
  <c r="AE79" i="86"/>
  <c r="AM79" i="86" s="1"/>
  <c r="Q79" i="86"/>
  <c r="Y79" i="86" s="1"/>
  <c r="AS78" i="86"/>
  <c r="BX78" i="86" s="1"/>
  <c r="AK78" i="86"/>
  <c r="AE78" i="86"/>
  <c r="AM78" i="86" s="1"/>
  <c r="Q78" i="86"/>
  <c r="Y78" i="86" s="1"/>
  <c r="BV77" i="86"/>
  <c r="AS77" i="86"/>
  <c r="AM77" i="86"/>
  <c r="AE77" i="86"/>
  <c r="BW77" i="86" s="1"/>
  <c r="Q77" i="86"/>
  <c r="Y77" i="86" s="1"/>
  <c r="AS76" i="86"/>
  <c r="BA76" i="86" s="1"/>
  <c r="AE76" i="86"/>
  <c r="Q76" i="86"/>
  <c r="BV76" i="86" s="1"/>
  <c r="AS75" i="86"/>
  <c r="AE75" i="86"/>
  <c r="AM75" i="86" s="1"/>
  <c r="Q75" i="86"/>
  <c r="AS74" i="86"/>
  <c r="BX74" i="86" s="1"/>
  <c r="AE74" i="86"/>
  <c r="Q74" i="86"/>
  <c r="Y74" i="86" s="1"/>
  <c r="BX73" i="86"/>
  <c r="BA73" i="86"/>
  <c r="AS73" i="86"/>
  <c r="AY73" i="86" s="1"/>
  <c r="AM73" i="86"/>
  <c r="AE73" i="86"/>
  <c r="BW73" i="86" s="1"/>
  <c r="Q73" i="86"/>
  <c r="BX72" i="86"/>
  <c r="BW72" i="86"/>
  <c r="BA72" i="86"/>
  <c r="AY72" i="86"/>
  <c r="AM72" i="86"/>
  <c r="AK72" i="86"/>
  <c r="Q72" i="86"/>
  <c r="Y72" i="86" s="1"/>
  <c r="AS71" i="86"/>
  <c r="AE71" i="86"/>
  <c r="Q71" i="86"/>
  <c r="AS70" i="86"/>
  <c r="BA70" i="86" s="1"/>
  <c r="AE70" i="86"/>
  <c r="Q70" i="86"/>
  <c r="AS69" i="86"/>
  <c r="BA69" i="86" s="1"/>
  <c r="AE69" i="86"/>
  <c r="AM69" i="86" s="1"/>
  <c r="Q69" i="86"/>
  <c r="Y69" i="86" s="1"/>
  <c r="BA68" i="86"/>
  <c r="AS68" i="86"/>
  <c r="BX68" i="86" s="1"/>
  <c r="AE68" i="86"/>
  <c r="Q68" i="86"/>
  <c r="Y68" i="86" s="1"/>
  <c r="BX67" i="86"/>
  <c r="BV67" i="86"/>
  <c r="AS67" i="86"/>
  <c r="AY67" i="86" s="1"/>
  <c r="AE67" i="86"/>
  <c r="BW67" i="86" s="1"/>
  <c r="W67" i="86"/>
  <c r="Q67" i="86"/>
  <c r="Y67" i="86" s="1"/>
  <c r="BW66" i="86"/>
  <c r="AS66" i="86"/>
  <c r="BA66" i="86" s="1"/>
  <c r="AE66" i="86"/>
  <c r="AM66" i="86" s="1"/>
  <c r="Y66" i="86"/>
  <c r="Q66" i="86"/>
  <c r="BV66" i="86" s="1"/>
  <c r="BA65" i="86"/>
  <c r="AY65" i="86"/>
  <c r="AM65" i="86"/>
  <c r="AK65" i="86"/>
  <c r="Y65" i="86"/>
  <c r="W65" i="86"/>
  <c r="BA64" i="86"/>
  <c r="AY64" i="86"/>
  <c r="AM64" i="86"/>
  <c r="AK64" i="86"/>
  <c r="Y64" i="86"/>
  <c r="W64" i="86"/>
  <c r="AM63" i="86"/>
  <c r="AK63" i="86"/>
  <c r="Y63" i="86"/>
  <c r="W63" i="86"/>
  <c r="BN288" i="85"/>
  <c r="BL288" i="85"/>
  <c r="BJ288" i="85"/>
  <c r="BA288" i="85"/>
  <c r="AY288" i="85"/>
  <c r="AW288" i="85"/>
  <c r="AM288" i="85"/>
  <c r="AK288" i="85"/>
  <c r="AI288" i="85"/>
  <c r="U288" i="85"/>
  <c r="BN287" i="85"/>
  <c r="BL287" i="85"/>
  <c r="BA287" i="85"/>
  <c r="AY287" i="85"/>
  <c r="AM287" i="85"/>
  <c r="AK287" i="85"/>
  <c r="Y287" i="85"/>
  <c r="W287" i="85"/>
  <c r="BN286" i="85"/>
  <c r="BL286" i="85"/>
  <c r="BA286" i="85"/>
  <c r="AY286" i="85"/>
  <c r="AM286" i="85"/>
  <c r="AK286" i="85"/>
  <c r="Y286" i="85"/>
  <c r="W286" i="85"/>
  <c r="BN285" i="85"/>
  <c r="BL285" i="85"/>
  <c r="BA285" i="85"/>
  <c r="AY285" i="85"/>
  <c r="AM285" i="85"/>
  <c r="AK285" i="85"/>
  <c r="Y285" i="85"/>
  <c r="W285" i="85"/>
  <c r="BY284" i="85"/>
  <c r="BF284" i="85"/>
  <c r="BL284" i="85" s="1"/>
  <c r="AS284" i="85"/>
  <c r="AE284" i="85"/>
  <c r="Q284" i="85"/>
  <c r="BF283" i="85"/>
  <c r="AY283" i="85"/>
  <c r="AS283" i="85"/>
  <c r="AM283" i="85"/>
  <c r="AE283" i="85"/>
  <c r="Q283" i="85"/>
  <c r="BL282" i="85"/>
  <c r="BF282" i="85"/>
  <c r="AS282" i="85"/>
  <c r="AM282" i="85"/>
  <c r="AE282" i="85"/>
  <c r="Y282" i="85"/>
  <c r="Q282" i="85"/>
  <c r="BF281" i="85"/>
  <c r="AS281" i="85"/>
  <c r="AE281" i="85"/>
  <c r="Y281" i="85"/>
  <c r="Q281" i="85"/>
  <c r="BV281" i="85" s="1"/>
  <c r="BF280" i="85"/>
  <c r="AS280" i="85"/>
  <c r="AE280" i="85"/>
  <c r="AK280" i="85" s="1"/>
  <c r="Q280" i="85"/>
  <c r="BW279" i="85"/>
  <c r="BN279" i="85"/>
  <c r="BF279" i="85"/>
  <c r="BL279" i="85" s="1"/>
  <c r="AS279" i="85"/>
  <c r="AE279" i="85"/>
  <c r="Q279" i="85"/>
  <c r="Y279" i="85" s="1"/>
  <c r="BW278" i="85"/>
  <c r="BF278" i="85"/>
  <c r="AS278" i="85"/>
  <c r="AE278" i="85"/>
  <c r="AK278" i="85" s="1"/>
  <c r="W278" i="85"/>
  <c r="Q278" i="85"/>
  <c r="BN277" i="85"/>
  <c r="BL277" i="85"/>
  <c r="BF277" i="85"/>
  <c r="BY277" i="85" s="1"/>
  <c r="AS277" i="85"/>
  <c r="AY277" i="85" s="1"/>
  <c r="AE277" i="85"/>
  <c r="Y277" i="85"/>
  <c r="W277" i="85"/>
  <c r="Q277" i="85"/>
  <c r="BV277" i="85" s="1"/>
  <c r="BL276" i="85"/>
  <c r="BF276" i="85"/>
  <c r="BN276" i="85" s="1"/>
  <c r="AS276" i="85"/>
  <c r="AK276" i="85"/>
  <c r="AE276" i="85"/>
  <c r="Q276" i="85"/>
  <c r="BF275" i="85"/>
  <c r="BL275" i="85" s="1"/>
  <c r="BA275" i="85"/>
  <c r="AY275" i="85"/>
  <c r="AS275" i="85"/>
  <c r="BX275" i="85" s="1"/>
  <c r="AE275" i="85"/>
  <c r="W275" i="85"/>
  <c r="Q275" i="85"/>
  <c r="Y275" i="85" s="1"/>
  <c r="BX274" i="85"/>
  <c r="BF274" i="85"/>
  <c r="AS274" i="85"/>
  <c r="AY274" i="85" s="1"/>
  <c r="AE274" i="85"/>
  <c r="Q274" i="85"/>
  <c r="BF273" i="85"/>
  <c r="BL273" i="85" s="1"/>
  <c r="AS273" i="85"/>
  <c r="AM273" i="85"/>
  <c r="AE273" i="85"/>
  <c r="AK273" i="85" s="1"/>
  <c r="Y273" i="85"/>
  <c r="W273" i="85"/>
  <c r="Q273" i="85"/>
  <c r="BV273" i="85" s="1"/>
  <c r="BF272" i="85"/>
  <c r="AY272" i="85"/>
  <c r="AS272" i="85"/>
  <c r="AE272" i="85"/>
  <c r="Q272" i="85"/>
  <c r="BY271" i="85"/>
  <c r="BN271" i="85"/>
  <c r="BF271" i="85"/>
  <c r="BL271" i="85" s="1"/>
  <c r="AS271" i="85"/>
  <c r="AY271" i="85" s="1"/>
  <c r="AE271" i="85"/>
  <c r="AK271" i="85" s="1"/>
  <c r="Q271" i="85"/>
  <c r="BN270" i="85"/>
  <c r="BL270" i="85"/>
  <c r="BA270" i="85"/>
  <c r="AY270" i="85"/>
  <c r="AM270" i="85"/>
  <c r="AK270" i="85"/>
  <c r="Y270" i="85"/>
  <c r="W270" i="85"/>
  <c r="BN269" i="85"/>
  <c r="BL269" i="85"/>
  <c r="BA269" i="85"/>
  <c r="AY269" i="85"/>
  <c r="AM269" i="85"/>
  <c r="AK269" i="85"/>
  <c r="Y269" i="85"/>
  <c r="W269" i="85"/>
  <c r="BN268" i="85"/>
  <c r="BL268" i="85"/>
  <c r="BA268" i="85"/>
  <c r="AY268" i="85"/>
  <c r="AM268" i="85"/>
  <c r="AK268" i="85"/>
  <c r="Y268" i="85"/>
  <c r="W268" i="85"/>
  <c r="BN267" i="85"/>
  <c r="BL267" i="85"/>
  <c r="BA267" i="85"/>
  <c r="AY267" i="85"/>
  <c r="AM267" i="85"/>
  <c r="AK267" i="85"/>
  <c r="Y267" i="85"/>
  <c r="W267" i="85"/>
  <c r="BN266" i="85"/>
  <c r="BL266" i="85"/>
  <c r="BA266" i="85"/>
  <c r="AY266" i="85"/>
  <c r="AM266" i="85"/>
  <c r="AK266" i="85"/>
  <c r="Y266" i="85"/>
  <c r="W266" i="85"/>
  <c r="BN265" i="85"/>
  <c r="BL265" i="85"/>
  <c r="BA265" i="85"/>
  <c r="AY265" i="85"/>
  <c r="AM265" i="85"/>
  <c r="AK265" i="85"/>
  <c r="Y265" i="85"/>
  <c r="W265" i="85"/>
  <c r="BN264" i="85"/>
  <c r="BL264" i="85"/>
  <c r="BA264" i="85"/>
  <c r="AY264" i="85"/>
  <c r="AM264" i="85"/>
  <c r="AK264" i="85"/>
  <c r="Y264" i="85"/>
  <c r="W264" i="85"/>
  <c r="BN263" i="85"/>
  <c r="BL263" i="85"/>
  <c r="BA263" i="85"/>
  <c r="AY263" i="85"/>
  <c r="AM263" i="85"/>
  <c r="AK263" i="85"/>
  <c r="Y263" i="85"/>
  <c r="W263" i="85"/>
  <c r="BN262" i="85"/>
  <c r="BL262" i="85"/>
  <c r="BJ262" i="85"/>
  <c r="BA262" i="85"/>
  <c r="AY262" i="85"/>
  <c r="AW262" i="85"/>
  <c r="AM262" i="85"/>
  <c r="AK262" i="85"/>
  <c r="AI262" i="85"/>
  <c r="Y262" i="85"/>
  <c r="W262" i="85"/>
  <c r="U262" i="85"/>
  <c r="BN261" i="85"/>
  <c r="BL261" i="85"/>
  <c r="BA261" i="85"/>
  <c r="AY261" i="85"/>
  <c r="AM261" i="85"/>
  <c r="AK261" i="85"/>
  <c r="Y261" i="85"/>
  <c r="W261" i="85"/>
  <c r="BN260" i="85"/>
  <c r="BL260" i="85"/>
  <c r="BA260" i="85"/>
  <c r="AY260" i="85"/>
  <c r="AM260" i="85"/>
  <c r="AK260" i="85"/>
  <c r="Y260" i="85"/>
  <c r="W260" i="85"/>
  <c r="BN259" i="85"/>
  <c r="BL259" i="85"/>
  <c r="BA259" i="85"/>
  <c r="AY259" i="85"/>
  <c r="AM259" i="85"/>
  <c r="AK259" i="85"/>
  <c r="Y259" i="85"/>
  <c r="W259" i="85"/>
  <c r="BW258" i="85"/>
  <c r="BV258" i="85"/>
  <c r="BL258" i="85"/>
  <c r="BF258" i="85"/>
  <c r="AS258" i="85"/>
  <c r="AE258" i="85"/>
  <c r="W258" i="85"/>
  <c r="Q258" i="85"/>
  <c r="Y258" i="85" s="1"/>
  <c r="BY257" i="85"/>
  <c r="BF257" i="85"/>
  <c r="BN257" i="85" s="1"/>
  <c r="AS257" i="85"/>
  <c r="BA257" i="85" s="1"/>
  <c r="AE257" i="85"/>
  <c r="W257" i="85"/>
  <c r="Q257" i="85"/>
  <c r="BV257" i="85" s="1"/>
  <c r="BF256" i="85"/>
  <c r="AS256" i="85"/>
  <c r="AE256" i="85"/>
  <c r="Q256" i="85"/>
  <c r="BF255" i="85"/>
  <c r="AS255" i="85"/>
  <c r="BA255" i="85" s="1"/>
  <c r="AM255" i="85"/>
  <c r="AE255" i="85"/>
  <c r="Q255" i="85"/>
  <c r="BL254" i="85"/>
  <c r="BF254" i="85"/>
  <c r="AS254" i="85"/>
  <c r="AM254" i="85"/>
  <c r="AE254" i="85"/>
  <c r="Q254" i="85"/>
  <c r="BF253" i="85"/>
  <c r="AS253" i="85"/>
  <c r="BA253" i="85" s="1"/>
  <c r="AE253" i="85"/>
  <c r="Y253" i="85"/>
  <c r="W253" i="85"/>
  <c r="Q253" i="85"/>
  <c r="BV253" i="85" s="1"/>
  <c r="BF252" i="85"/>
  <c r="BN252" i="85" s="1"/>
  <c r="AS252" i="85"/>
  <c r="AE252" i="85"/>
  <c r="AK252" i="85" s="1"/>
  <c r="Q252" i="85"/>
  <c r="BF251" i="85"/>
  <c r="AS251" i="85"/>
  <c r="AE251" i="85"/>
  <c r="Q251" i="85"/>
  <c r="W251" i="85" s="1"/>
  <c r="BY250" i="85"/>
  <c r="BF250" i="85"/>
  <c r="BN250" i="85" s="1"/>
  <c r="AS250" i="85"/>
  <c r="AE250" i="85"/>
  <c r="AK250" i="85" s="1"/>
  <c r="Q250" i="85"/>
  <c r="BF249" i="85"/>
  <c r="AS249" i="85"/>
  <c r="BX249" i="85" s="1"/>
  <c r="AE249" i="85"/>
  <c r="Q249" i="85"/>
  <c r="Y249" i="85" s="1"/>
  <c r="BF248" i="85"/>
  <c r="AS248" i="85"/>
  <c r="AE248" i="85"/>
  <c r="Q248" i="85"/>
  <c r="BN247" i="85"/>
  <c r="BF247" i="85"/>
  <c r="AS247" i="85"/>
  <c r="AE247" i="85"/>
  <c r="Q247" i="85"/>
  <c r="BN246" i="85"/>
  <c r="BF246" i="85"/>
  <c r="BY246" i="85" s="1"/>
  <c r="AS246" i="85"/>
  <c r="AE246" i="85"/>
  <c r="Q246" i="85"/>
  <c r="BW245" i="85"/>
  <c r="BF245" i="85"/>
  <c r="AS245" i="85"/>
  <c r="BX245" i="85" s="1"/>
  <c r="AE245" i="85"/>
  <c r="Q245" i="85"/>
  <c r="BN244" i="85"/>
  <c r="BL244" i="85"/>
  <c r="BA244" i="85"/>
  <c r="AY244" i="85"/>
  <c r="AM244" i="85"/>
  <c r="AK244" i="85"/>
  <c r="Y244" i="85"/>
  <c r="W244" i="85"/>
  <c r="BN243" i="85"/>
  <c r="BL243" i="85"/>
  <c r="BA243" i="85"/>
  <c r="AY243" i="85"/>
  <c r="AM243" i="85"/>
  <c r="AK243" i="85"/>
  <c r="Y243" i="85"/>
  <c r="W243" i="85"/>
  <c r="BN242" i="85"/>
  <c r="BL242" i="85"/>
  <c r="BA242" i="85"/>
  <c r="AY242" i="85"/>
  <c r="AM242" i="85"/>
  <c r="AK242" i="85"/>
  <c r="Y242" i="85"/>
  <c r="W242" i="85"/>
  <c r="BN241" i="85"/>
  <c r="BL241" i="85"/>
  <c r="BA241" i="85"/>
  <c r="AY241" i="85"/>
  <c r="AM241" i="85"/>
  <c r="AK241" i="85"/>
  <c r="Y241" i="85"/>
  <c r="W241" i="85"/>
  <c r="BN240" i="85"/>
  <c r="BL240" i="85"/>
  <c r="BA240" i="85"/>
  <c r="AY240" i="85"/>
  <c r="AM240" i="85"/>
  <c r="AK240" i="85"/>
  <c r="Y240" i="85"/>
  <c r="W240" i="85"/>
  <c r="BN239" i="85"/>
  <c r="BL239" i="85"/>
  <c r="BA239" i="85"/>
  <c r="AY239" i="85"/>
  <c r="AM239" i="85"/>
  <c r="AK239" i="85"/>
  <c r="Y239" i="85"/>
  <c r="W239" i="85"/>
  <c r="BN238" i="85"/>
  <c r="BL238" i="85"/>
  <c r="BA238" i="85"/>
  <c r="AY238" i="85"/>
  <c r="AM238" i="85"/>
  <c r="AK238" i="85"/>
  <c r="Y238" i="85"/>
  <c r="W238" i="85"/>
  <c r="BN237" i="85"/>
  <c r="BL237" i="85"/>
  <c r="BA237" i="85"/>
  <c r="AY237" i="85"/>
  <c r="AM237" i="85"/>
  <c r="AK237" i="85"/>
  <c r="Y237" i="85"/>
  <c r="W237" i="85"/>
  <c r="BN236" i="85"/>
  <c r="BL236" i="85"/>
  <c r="BA236" i="85"/>
  <c r="AY236" i="85"/>
  <c r="AM236" i="85"/>
  <c r="AK236" i="85"/>
  <c r="Y236" i="85"/>
  <c r="W236" i="85"/>
  <c r="U236" i="85"/>
  <c r="BN235" i="85"/>
  <c r="BL235" i="85"/>
  <c r="BA235" i="85"/>
  <c r="AY235" i="85"/>
  <c r="AM235" i="85"/>
  <c r="AK235" i="85"/>
  <c r="Y235" i="85"/>
  <c r="W235" i="85"/>
  <c r="BN234" i="85"/>
  <c r="BL234" i="85"/>
  <c r="BA234" i="85"/>
  <c r="AY234" i="85"/>
  <c r="AM234" i="85"/>
  <c r="AK234" i="85"/>
  <c r="Y234" i="85"/>
  <c r="W234" i="85"/>
  <c r="BN233" i="85"/>
  <c r="BL233" i="85"/>
  <c r="BA233" i="85"/>
  <c r="AY233" i="85"/>
  <c r="AM233" i="85"/>
  <c r="AK233" i="85"/>
  <c r="Y233" i="85"/>
  <c r="W233" i="85"/>
  <c r="BN232" i="85"/>
  <c r="BL232" i="85"/>
  <c r="BA232" i="85"/>
  <c r="AY232" i="85"/>
  <c r="AM232" i="85"/>
  <c r="AK232" i="85"/>
  <c r="Q232" i="85"/>
  <c r="Y232" i="85" s="1"/>
  <c r="BN231" i="85"/>
  <c r="BL231" i="85"/>
  <c r="BA231" i="85"/>
  <c r="AY231" i="85"/>
  <c r="AM231" i="85"/>
  <c r="AK231" i="85"/>
  <c r="Q231" i="85"/>
  <c r="Y231" i="85" s="1"/>
  <c r="BN230" i="85"/>
  <c r="BL230" i="85"/>
  <c r="BA230" i="85"/>
  <c r="AY230" i="85"/>
  <c r="AM230" i="85"/>
  <c r="AK230" i="85"/>
  <c r="Q230" i="85"/>
  <c r="BN229" i="85"/>
  <c r="BL229" i="85"/>
  <c r="BA229" i="85"/>
  <c r="AY229" i="85"/>
  <c r="AM229" i="85"/>
  <c r="AK229" i="85"/>
  <c r="Q229" i="85"/>
  <c r="BN228" i="85"/>
  <c r="BL228" i="85"/>
  <c r="BA228" i="85"/>
  <c r="AY228" i="85"/>
  <c r="AM228" i="85"/>
  <c r="AK228" i="85"/>
  <c r="Q228" i="85"/>
  <c r="BN227" i="85"/>
  <c r="BL227" i="85"/>
  <c r="BA227" i="85"/>
  <c r="AY227" i="85"/>
  <c r="AM227" i="85"/>
  <c r="AK227" i="85"/>
  <c r="Q227" i="85"/>
  <c r="BN226" i="85"/>
  <c r="BL226" i="85"/>
  <c r="BA226" i="85"/>
  <c r="AY226" i="85"/>
  <c r="AM226" i="85"/>
  <c r="AK226" i="85"/>
  <c r="Q226" i="85"/>
  <c r="BN225" i="85"/>
  <c r="BL225" i="85"/>
  <c r="BA225" i="85"/>
  <c r="AY225" i="85"/>
  <c r="AM225" i="85"/>
  <c r="AK225" i="85"/>
  <c r="Q225" i="85"/>
  <c r="W225" i="85" s="1"/>
  <c r="BN224" i="85"/>
  <c r="BL224" i="85"/>
  <c r="BA224" i="85"/>
  <c r="AY224" i="85"/>
  <c r="AM224" i="85"/>
  <c r="AK224" i="85"/>
  <c r="Q224" i="85"/>
  <c r="Y224" i="85" s="1"/>
  <c r="BN223" i="85"/>
  <c r="BL223" i="85"/>
  <c r="BA223" i="85"/>
  <c r="AY223" i="85"/>
  <c r="AM223" i="85"/>
  <c r="AK223" i="85"/>
  <c r="Y223" i="85"/>
  <c r="W223" i="85"/>
  <c r="BN222" i="85"/>
  <c r="BL222" i="85"/>
  <c r="BA222" i="85"/>
  <c r="AY222" i="85"/>
  <c r="AM222" i="85"/>
  <c r="AK222" i="85"/>
  <c r="Y222" i="85"/>
  <c r="W222" i="85"/>
  <c r="BN221" i="85"/>
  <c r="BL221" i="85"/>
  <c r="BA221" i="85"/>
  <c r="AY221" i="85"/>
  <c r="AM221" i="85"/>
  <c r="AK221" i="85"/>
  <c r="Y221" i="85"/>
  <c r="W221" i="85"/>
  <c r="BN220" i="85"/>
  <c r="BL220" i="85"/>
  <c r="BA220" i="85"/>
  <c r="AY220" i="85"/>
  <c r="AM220" i="85"/>
  <c r="AK220" i="85"/>
  <c r="Y220" i="85"/>
  <c r="W220" i="85"/>
  <c r="BN219" i="85"/>
  <c r="BL219" i="85"/>
  <c r="BA219" i="85"/>
  <c r="AY219" i="85"/>
  <c r="AM219" i="85"/>
  <c r="AK219" i="85"/>
  <c r="Y219" i="85"/>
  <c r="W219" i="85"/>
  <c r="BN218" i="85"/>
  <c r="BL218" i="85"/>
  <c r="BA218" i="85"/>
  <c r="AY218" i="85"/>
  <c r="AM218" i="85"/>
  <c r="AK218" i="85"/>
  <c r="Y218" i="85"/>
  <c r="W218" i="85"/>
  <c r="BN217" i="85"/>
  <c r="BL217" i="85"/>
  <c r="BA217" i="85"/>
  <c r="AY217" i="85"/>
  <c r="AM217" i="85"/>
  <c r="AK217" i="85"/>
  <c r="Y217" i="85"/>
  <c r="W217" i="85"/>
  <c r="BN216" i="85"/>
  <c r="BL216" i="85"/>
  <c r="BA216" i="85"/>
  <c r="AY216" i="85"/>
  <c r="AM216" i="85"/>
  <c r="AK216" i="85"/>
  <c r="W216" i="85"/>
  <c r="U216" i="85"/>
  <c r="Y216" i="85" s="1"/>
  <c r="BN215" i="85"/>
  <c r="BL215" i="85"/>
  <c r="BA215" i="85"/>
  <c r="AY215" i="85"/>
  <c r="AM215" i="85"/>
  <c r="AK215" i="85"/>
  <c r="Y215" i="85"/>
  <c r="W215" i="85"/>
  <c r="BN214" i="85"/>
  <c r="BL214" i="85"/>
  <c r="BA214" i="85"/>
  <c r="AY214" i="85"/>
  <c r="AM214" i="85"/>
  <c r="AK214" i="85"/>
  <c r="Y214" i="85"/>
  <c r="W214" i="85"/>
  <c r="BN213" i="85"/>
  <c r="BL213" i="85"/>
  <c r="BA213" i="85"/>
  <c r="AY213" i="85"/>
  <c r="AM213" i="85"/>
  <c r="AK213" i="85"/>
  <c r="Y213" i="85"/>
  <c r="W213" i="85"/>
  <c r="BN212" i="85"/>
  <c r="BL212" i="85"/>
  <c r="BA212" i="85"/>
  <c r="AY212" i="85"/>
  <c r="AM212" i="85"/>
  <c r="AK212" i="85"/>
  <c r="Q212" i="85"/>
  <c r="W212" i="85" s="1"/>
  <c r="BN211" i="85"/>
  <c r="BL211" i="85"/>
  <c r="BA211" i="85"/>
  <c r="AY211" i="85"/>
  <c r="AM211" i="85"/>
  <c r="AK211" i="85"/>
  <c r="Q211" i="85"/>
  <c r="Y211" i="85" s="1"/>
  <c r="BN210" i="85"/>
  <c r="BL210" i="85"/>
  <c r="BA210" i="85"/>
  <c r="AY210" i="85"/>
  <c r="AM210" i="85"/>
  <c r="AK210" i="85"/>
  <c r="Q210" i="85"/>
  <c r="Y210" i="85" s="1"/>
  <c r="BN209" i="85"/>
  <c r="BL209" i="85"/>
  <c r="BA209" i="85"/>
  <c r="AY209" i="85"/>
  <c r="AM209" i="85"/>
  <c r="AK209" i="85"/>
  <c r="Q209" i="85"/>
  <c r="BN208" i="85"/>
  <c r="BL208" i="85"/>
  <c r="BA208" i="85"/>
  <c r="AY208" i="85"/>
  <c r="AM208" i="85"/>
  <c r="AK208" i="85"/>
  <c r="Q208" i="85"/>
  <c r="BN207" i="85"/>
  <c r="BL207" i="85"/>
  <c r="BA207" i="85"/>
  <c r="AY207" i="85"/>
  <c r="AM207" i="85"/>
  <c r="AK207" i="85"/>
  <c r="Y207" i="85"/>
  <c r="Q207" i="85"/>
  <c r="W207" i="85" s="1"/>
  <c r="BN206" i="85"/>
  <c r="BL206" i="85"/>
  <c r="BA206" i="85"/>
  <c r="AY206" i="85"/>
  <c r="AM206" i="85"/>
  <c r="AK206" i="85"/>
  <c r="Q206" i="85"/>
  <c r="BN205" i="85"/>
  <c r="BL205" i="85"/>
  <c r="BA205" i="85"/>
  <c r="AY205" i="85"/>
  <c r="AM205" i="85"/>
  <c r="AK205" i="85"/>
  <c r="Q205" i="85"/>
  <c r="Y205" i="85" s="1"/>
  <c r="BN204" i="85"/>
  <c r="BL204" i="85"/>
  <c r="BA204" i="85"/>
  <c r="AY204" i="85"/>
  <c r="AM204" i="85"/>
  <c r="AK204" i="85"/>
  <c r="Q204" i="85"/>
  <c r="BN203" i="85"/>
  <c r="BL203" i="85"/>
  <c r="BA203" i="85"/>
  <c r="AY203" i="85"/>
  <c r="AM203" i="85"/>
  <c r="AK203" i="85"/>
  <c r="Q203" i="85"/>
  <c r="BN202" i="85"/>
  <c r="BL202" i="85"/>
  <c r="BA202" i="85"/>
  <c r="AY202" i="85"/>
  <c r="AM202" i="85"/>
  <c r="AK202" i="85"/>
  <c r="Q202" i="85"/>
  <c r="W202" i="85" s="1"/>
  <c r="BN201" i="85"/>
  <c r="BL201" i="85"/>
  <c r="BA201" i="85"/>
  <c r="AY201" i="85"/>
  <c r="AM201" i="85"/>
  <c r="AK201" i="85"/>
  <c r="Q201" i="85"/>
  <c r="Y201" i="85" s="1"/>
  <c r="BN200" i="85"/>
  <c r="BL200" i="85"/>
  <c r="BA200" i="85"/>
  <c r="AY200" i="85"/>
  <c r="AM200" i="85"/>
  <c r="AK200" i="85"/>
  <c r="Q200" i="85"/>
  <c r="BN199" i="85"/>
  <c r="BL199" i="85"/>
  <c r="BA199" i="85"/>
  <c r="AY199" i="85"/>
  <c r="AM199" i="85"/>
  <c r="AK199" i="85"/>
  <c r="Q199" i="85"/>
  <c r="Y199" i="85" s="1"/>
  <c r="BN198" i="85"/>
  <c r="BL198" i="85"/>
  <c r="BA198" i="85"/>
  <c r="AY198" i="85"/>
  <c r="AM198" i="85"/>
  <c r="AK198" i="85"/>
  <c r="Y198" i="85"/>
  <c r="W198" i="85"/>
  <c r="BN197" i="85"/>
  <c r="BL197" i="85"/>
  <c r="BA197" i="85"/>
  <c r="AY197" i="85"/>
  <c r="AM197" i="85"/>
  <c r="AK197" i="85"/>
  <c r="Y197" i="85"/>
  <c r="W197" i="85"/>
  <c r="BN196" i="85"/>
  <c r="BL196" i="85"/>
  <c r="BA196" i="85"/>
  <c r="AY196" i="85"/>
  <c r="AM196" i="85"/>
  <c r="AK196" i="85"/>
  <c r="Y196" i="85"/>
  <c r="W196" i="85"/>
  <c r="BN195" i="85"/>
  <c r="BL195" i="85"/>
  <c r="BA195" i="85"/>
  <c r="AY195" i="85"/>
  <c r="AM195" i="85"/>
  <c r="AK195" i="85"/>
  <c r="Y195" i="85"/>
  <c r="W195" i="85"/>
  <c r="BN194" i="85"/>
  <c r="BL194" i="85"/>
  <c r="BA194" i="85"/>
  <c r="AY194" i="85"/>
  <c r="AM194" i="85"/>
  <c r="AK194" i="85"/>
  <c r="Y194" i="85"/>
  <c r="W194" i="85"/>
  <c r="BN193" i="85"/>
  <c r="BL193" i="85"/>
  <c r="BA193" i="85"/>
  <c r="AY193" i="85"/>
  <c r="AM193" i="85"/>
  <c r="AK193" i="85"/>
  <c r="Y193" i="85"/>
  <c r="W193" i="85"/>
  <c r="BN192" i="85"/>
  <c r="BL192" i="85"/>
  <c r="BA192" i="85"/>
  <c r="AY192" i="85"/>
  <c r="AM192" i="85"/>
  <c r="AK192" i="85"/>
  <c r="Y192" i="85"/>
  <c r="W192" i="85"/>
  <c r="BN191" i="85"/>
  <c r="BL191" i="85"/>
  <c r="BA191" i="85"/>
  <c r="AY191" i="85"/>
  <c r="AM191" i="85"/>
  <c r="AK191" i="85"/>
  <c r="Y191" i="85"/>
  <c r="W191" i="85"/>
  <c r="BN190" i="85"/>
  <c r="BL190" i="85"/>
  <c r="BA190" i="85"/>
  <c r="AY190" i="85"/>
  <c r="AM190" i="85"/>
  <c r="AK190" i="85"/>
  <c r="Y190" i="85"/>
  <c r="W190" i="85"/>
  <c r="BN189" i="85"/>
  <c r="BL189" i="85"/>
  <c r="BA189" i="85"/>
  <c r="AY189" i="85"/>
  <c r="AM189" i="85"/>
  <c r="AK189" i="85"/>
  <c r="Y189" i="85"/>
  <c r="W189" i="85"/>
  <c r="BN188" i="85"/>
  <c r="BL188" i="85"/>
  <c r="BA188" i="85"/>
  <c r="AY188" i="85"/>
  <c r="AM188" i="85"/>
  <c r="AK188" i="85"/>
  <c r="Y188" i="85"/>
  <c r="W188" i="85"/>
  <c r="BN187" i="85"/>
  <c r="BL187" i="85"/>
  <c r="BA187" i="85"/>
  <c r="AY187" i="85"/>
  <c r="AM187" i="85"/>
  <c r="AK187" i="85"/>
  <c r="Y187" i="85"/>
  <c r="W187" i="85"/>
  <c r="BN186" i="85"/>
  <c r="BL186" i="85"/>
  <c r="BA186" i="85"/>
  <c r="AY186" i="85"/>
  <c r="AM186" i="85"/>
  <c r="AK186" i="85"/>
  <c r="Y186" i="85"/>
  <c r="W186" i="85"/>
  <c r="BN185" i="85"/>
  <c r="BL185" i="85"/>
  <c r="BA185" i="85"/>
  <c r="AY185" i="85"/>
  <c r="AM185" i="85"/>
  <c r="AK185" i="85"/>
  <c r="Y185" i="85"/>
  <c r="W185" i="85"/>
  <c r="BN184" i="85"/>
  <c r="BL184" i="85"/>
  <c r="BA184" i="85"/>
  <c r="AY184" i="85"/>
  <c r="AM184" i="85"/>
  <c r="AK184" i="85"/>
  <c r="Y184" i="85"/>
  <c r="W184" i="85"/>
  <c r="BJ183" i="85"/>
  <c r="BN183" i="85" s="1"/>
  <c r="AW183" i="85"/>
  <c r="AI183" i="85"/>
  <c r="U183" i="85"/>
  <c r="BN182" i="85"/>
  <c r="BL182" i="85"/>
  <c r="BA182" i="85"/>
  <c r="AY182" i="85"/>
  <c r="AM182" i="85"/>
  <c r="AK182" i="85"/>
  <c r="Y182" i="85"/>
  <c r="W182" i="85"/>
  <c r="BN181" i="85"/>
  <c r="BL181" i="85"/>
  <c r="BA181" i="85"/>
  <c r="AY181" i="85"/>
  <c r="AM181" i="85"/>
  <c r="AK181" i="85"/>
  <c r="Y181" i="85"/>
  <c r="W181" i="85"/>
  <c r="BN180" i="85"/>
  <c r="BL180" i="85"/>
  <c r="BA180" i="85"/>
  <c r="AY180" i="85"/>
  <c r="AM180" i="85"/>
  <c r="AK180" i="85"/>
  <c r="Y180" i="85"/>
  <c r="W180" i="85"/>
  <c r="BF179" i="85"/>
  <c r="AS179" i="85"/>
  <c r="BA179" i="85" s="1"/>
  <c r="AE179" i="85"/>
  <c r="BW179" i="85" s="1"/>
  <c r="Q179" i="85"/>
  <c r="Y179" i="85" s="1"/>
  <c r="BL178" i="85"/>
  <c r="BF178" i="85"/>
  <c r="BY178" i="85" s="1"/>
  <c r="AS178" i="85"/>
  <c r="AE178" i="85"/>
  <c r="BW178" i="85" s="1"/>
  <c r="Q178" i="85"/>
  <c r="Y178" i="85" s="1"/>
  <c r="BF177" i="85"/>
  <c r="AS177" i="85"/>
  <c r="BX177" i="85" s="1"/>
  <c r="AE177" i="85"/>
  <c r="Q177" i="85"/>
  <c r="Y177" i="85" s="1"/>
  <c r="BW176" i="85"/>
  <c r="BF176" i="85"/>
  <c r="BY176" i="85" s="1"/>
  <c r="BA176" i="85"/>
  <c r="AY176" i="85"/>
  <c r="AS176" i="85"/>
  <c r="BX176" i="85" s="1"/>
  <c r="AE176" i="85"/>
  <c r="AK176" i="85" s="1"/>
  <c r="Q176" i="85"/>
  <c r="BF175" i="85"/>
  <c r="AS175" i="85"/>
  <c r="BA175" i="85" s="1"/>
  <c r="AE175" i="85"/>
  <c r="Q175" i="85"/>
  <c r="BF174" i="85"/>
  <c r="AS174" i="85"/>
  <c r="AE174" i="85"/>
  <c r="BW174" i="85" s="1"/>
  <c r="Q174" i="85"/>
  <c r="BF173" i="85"/>
  <c r="AS173" i="85"/>
  <c r="AE173" i="85"/>
  <c r="Q173" i="85"/>
  <c r="Y173" i="85" s="1"/>
  <c r="BF172" i="85"/>
  <c r="BY172" i="85" s="1"/>
  <c r="BA172" i="85"/>
  <c r="AY172" i="85"/>
  <c r="AS172" i="85"/>
  <c r="BX172" i="85" s="1"/>
  <c r="AM172" i="85"/>
  <c r="AE172" i="85"/>
  <c r="Q172" i="85"/>
  <c r="BF171" i="85"/>
  <c r="AS171" i="85"/>
  <c r="BA171" i="85" s="1"/>
  <c r="AE171" i="85"/>
  <c r="Q171" i="85"/>
  <c r="BF170" i="85"/>
  <c r="AS170" i="85"/>
  <c r="AE170" i="85"/>
  <c r="BW170" i="85" s="1"/>
  <c r="Y170" i="85"/>
  <c r="Q170" i="85"/>
  <c r="BN169" i="85"/>
  <c r="BL169" i="85"/>
  <c r="BF169" i="85"/>
  <c r="BY169" i="85" s="1"/>
  <c r="AS169" i="85"/>
  <c r="AE169" i="85"/>
  <c r="Q169" i="85"/>
  <c r="Y169" i="85" s="1"/>
  <c r="BF168" i="85"/>
  <c r="BY168" i="85" s="1"/>
  <c r="BA168" i="85"/>
  <c r="AS168" i="85"/>
  <c r="BX168" i="85" s="1"/>
  <c r="AE168" i="85"/>
  <c r="Q168" i="85"/>
  <c r="BF167" i="85"/>
  <c r="AS167" i="85"/>
  <c r="BA167" i="85" s="1"/>
  <c r="AE167" i="85"/>
  <c r="Q167" i="85"/>
  <c r="BL166" i="85"/>
  <c r="BF166" i="85"/>
  <c r="BY166" i="85" s="1"/>
  <c r="AS166" i="85"/>
  <c r="AE166" i="85"/>
  <c r="BW166" i="85" s="1"/>
  <c r="Q166" i="85"/>
  <c r="Y166" i="85" s="1"/>
  <c r="BN165" i="85"/>
  <c r="BL165" i="85"/>
  <c r="BA165" i="85"/>
  <c r="AY165" i="85"/>
  <c r="AM165" i="85"/>
  <c r="AK165" i="85"/>
  <c r="Y165" i="85"/>
  <c r="W165" i="85"/>
  <c r="BN164" i="85"/>
  <c r="BL164" i="85"/>
  <c r="BA164" i="85"/>
  <c r="AY164" i="85"/>
  <c r="AM164" i="85"/>
  <c r="AK164" i="85"/>
  <c r="Y164" i="85"/>
  <c r="W164" i="85"/>
  <c r="BN163" i="85"/>
  <c r="BL163" i="85"/>
  <c r="BA163" i="85"/>
  <c r="AY163" i="85"/>
  <c r="AM163" i="85"/>
  <c r="AK163" i="85"/>
  <c r="Y163" i="85"/>
  <c r="W163" i="85"/>
  <c r="BN162" i="85"/>
  <c r="BL162" i="85"/>
  <c r="BA162" i="85"/>
  <c r="AY162" i="85"/>
  <c r="AM162" i="85"/>
  <c r="AK162" i="85"/>
  <c r="Y162" i="85"/>
  <c r="W162" i="85"/>
  <c r="BN161" i="85"/>
  <c r="BL161" i="85"/>
  <c r="BA161" i="85"/>
  <c r="AY161" i="85"/>
  <c r="AM161" i="85"/>
  <c r="AK161" i="85"/>
  <c r="Y161" i="85"/>
  <c r="W161" i="85"/>
  <c r="BN160" i="85"/>
  <c r="BL160" i="85"/>
  <c r="BA160" i="85"/>
  <c r="AY160" i="85"/>
  <c r="AM160" i="85"/>
  <c r="AK160" i="85"/>
  <c r="Y160" i="85"/>
  <c r="W160" i="85"/>
  <c r="BN159" i="85"/>
  <c r="BL159" i="85"/>
  <c r="BA159" i="85"/>
  <c r="AY159" i="85"/>
  <c r="AM159" i="85"/>
  <c r="AK159" i="85"/>
  <c r="Y159" i="85"/>
  <c r="W159" i="85"/>
  <c r="BN158" i="85"/>
  <c r="BL158" i="85"/>
  <c r="BA158" i="85"/>
  <c r="AY158" i="85"/>
  <c r="AM158" i="85"/>
  <c r="AK158" i="85"/>
  <c r="Y158" i="85"/>
  <c r="W158" i="85"/>
  <c r="BN157" i="85"/>
  <c r="BL157" i="85"/>
  <c r="BH157" i="85"/>
  <c r="BA157" i="85"/>
  <c r="AY157" i="85"/>
  <c r="AU157" i="85"/>
  <c r="AM157" i="85"/>
  <c r="AK157" i="85"/>
  <c r="AG157" i="85"/>
  <c r="Y157" i="85"/>
  <c r="W157" i="85"/>
  <c r="S157" i="85"/>
  <c r="BN156" i="85"/>
  <c r="BL156" i="85"/>
  <c r="BA156" i="85"/>
  <c r="AY156" i="85"/>
  <c r="AM156" i="85"/>
  <c r="AK156" i="85"/>
  <c r="Y156" i="85"/>
  <c r="W156" i="85"/>
  <c r="BN155" i="85"/>
  <c r="BL155" i="85"/>
  <c r="BA155" i="85"/>
  <c r="AY155" i="85"/>
  <c r="AM155" i="85"/>
  <c r="AK155" i="85"/>
  <c r="Y155" i="85"/>
  <c r="W155" i="85"/>
  <c r="BN154" i="85"/>
  <c r="BL154" i="85"/>
  <c r="BA154" i="85"/>
  <c r="AY154" i="85"/>
  <c r="AM154" i="85"/>
  <c r="AK154" i="85"/>
  <c r="Y154" i="85"/>
  <c r="W154" i="85"/>
  <c r="BY153" i="85"/>
  <c r="BF153" i="85"/>
  <c r="BA153" i="85"/>
  <c r="AY153" i="85"/>
  <c r="AS153" i="85"/>
  <c r="BX153" i="85" s="1"/>
  <c r="AE153" i="85"/>
  <c r="Q153" i="85"/>
  <c r="Y153" i="85" s="1"/>
  <c r="BY152" i="85"/>
  <c r="BW152" i="85"/>
  <c r="BF152" i="85"/>
  <c r="BN152" i="85" s="1"/>
  <c r="AY152" i="85"/>
  <c r="AS152" i="85"/>
  <c r="BX152" i="85" s="1"/>
  <c r="AM152" i="85"/>
  <c r="AE152" i="85"/>
  <c r="AK152" i="85" s="1"/>
  <c r="Q152" i="85"/>
  <c r="BY151" i="85"/>
  <c r="BF151" i="85"/>
  <c r="AS151" i="85"/>
  <c r="BA151" i="85" s="1"/>
  <c r="AE151" i="85"/>
  <c r="Q151" i="85"/>
  <c r="BV151" i="85" s="1"/>
  <c r="BY150" i="85"/>
  <c r="BX150" i="85"/>
  <c r="BL150" i="85"/>
  <c r="BF150" i="85"/>
  <c r="BN150" i="85" s="1"/>
  <c r="AY150" i="85"/>
  <c r="AS150" i="85"/>
  <c r="BA150" i="85" s="1"/>
  <c r="AE150" i="85"/>
  <c r="Y150" i="85"/>
  <c r="Q150" i="85"/>
  <c r="BV150" i="85" s="1"/>
  <c r="BY149" i="85"/>
  <c r="BF149" i="85"/>
  <c r="BN149" i="85" s="1"/>
  <c r="BA149" i="85"/>
  <c r="AY149" i="85"/>
  <c r="AS149" i="85"/>
  <c r="BX149" i="85" s="1"/>
  <c r="AE149" i="85"/>
  <c r="Q149" i="85"/>
  <c r="BV149" i="85" s="1"/>
  <c r="BY148" i="85"/>
  <c r="BF148" i="85"/>
  <c r="AY148" i="85"/>
  <c r="AS148" i="85"/>
  <c r="AE148" i="85"/>
  <c r="Q148" i="85"/>
  <c r="BY147" i="85"/>
  <c r="BW147" i="85"/>
  <c r="BL147" i="85"/>
  <c r="BF147" i="85"/>
  <c r="BN147" i="85" s="1"/>
  <c r="AS147" i="85"/>
  <c r="AM147" i="85"/>
  <c r="AE147" i="85"/>
  <c r="AK147" i="85" s="1"/>
  <c r="Q147" i="85"/>
  <c r="BY146" i="85"/>
  <c r="BF146" i="85"/>
  <c r="AS146" i="85"/>
  <c r="AE146" i="85"/>
  <c r="Y146" i="85"/>
  <c r="Q146" i="85"/>
  <c r="BV146" i="85" s="1"/>
  <c r="BY145" i="85"/>
  <c r="BN145" i="85"/>
  <c r="BL145" i="85"/>
  <c r="BF145" i="85"/>
  <c r="AS145" i="85"/>
  <c r="BA145" i="85" s="1"/>
  <c r="AE145" i="85"/>
  <c r="Q145" i="85"/>
  <c r="BV145" i="85" s="1"/>
  <c r="BY144" i="85"/>
  <c r="BF144" i="85"/>
  <c r="AS144" i="85"/>
  <c r="BX144" i="85" s="1"/>
  <c r="AE144" i="85"/>
  <c r="AM144" i="85" s="1"/>
  <c r="Q144" i="85"/>
  <c r="BY143" i="85"/>
  <c r="BF143" i="85"/>
  <c r="BN143" i="85" s="1"/>
  <c r="AS143" i="85"/>
  <c r="AM143" i="85"/>
  <c r="AE143" i="85"/>
  <c r="BW143" i="85" s="1"/>
  <c r="Q143" i="85"/>
  <c r="W143" i="85" s="1"/>
  <c r="BY142" i="85"/>
  <c r="BF142" i="85"/>
  <c r="AS142" i="85"/>
  <c r="AE142" i="85"/>
  <c r="Y142" i="85"/>
  <c r="Q142" i="85"/>
  <c r="BY141" i="85"/>
  <c r="BF141" i="85"/>
  <c r="BL141" i="85" s="1"/>
  <c r="AS141" i="85"/>
  <c r="AE141" i="85"/>
  <c r="Q141" i="85"/>
  <c r="BV141" i="85" s="1"/>
  <c r="BY140" i="85"/>
  <c r="BF140" i="85"/>
  <c r="AS140" i="85"/>
  <c r="AE140" i="85"/>
  <c r="W140" i="85"/>
  <c r="Q140" i="85"/>
  <c r="BY139" i="85"/>
  <c r="BF139" i="85"/>
  <c r="BN139" i="85" s="1"/>
  <c r="AS139" i="85"/>
  <c r="AE139" i="85"/>
  <c r="AM139" i="85" s="1"/>
  <c r="Q139" i="85"/>
  <c r="BY138" i="85"/>
  <c r="BX138" i="85"/>
  <c r="BN138" i="85"/>
  <c r="BF138" i="85"/>
  <c r="BL138" i="85" s="1"/>
  <c r="AY138" i="85"/>
  <c r="AS138" i="85"/>
  <c r="BA138" i="85" s="1"/>
  <c r="AE138" i="85"/>
  <c r="Y138" i="85"/>
  <c r="W138" i="85"/>
  <c r="Q138" i="85"/>
  <c r="BV138" i="85" s="1"/>
  <c r="BY137" i="85"/>
  <c r="BV137" i="85"/>
  <c r="BF137" i="85"/>
  <c r="AS137" i="85"/>
  <c r="AE137" i="85"/>
  <c r="Q137" i="85"/>
  <c r="BY136" i="85"/>
  <c r="BF136" i="85"/>
  <c r="AY136" i="85"/>
  <c r="AS136" i="85"/>
  <c r="AK136" i="85"/>
  <c r="AE136" i="85"/>
  <c r="BW136" i="85" s="1"/>
  <c r="W136" i="85"/>
  <c r="Q136" i="85"/>
  <c r="Y136" i="85" s="1"/>
  <c r="BY135" i="85"/>
  <c r="BF135" i="85"/>
  <c r="AS135" i="85"/>
  <c r="AK135" i="85"/>
  <c r="AE135" i="85"/>
  <c r="Y135" i="85"/>
  <c r="Q135" i="85"/>
  <c r="BY134" i="85"/>
  <c r="BL134" i="85"/>
  <c r="BF134" i="85"/>
  <c r="BN134" i="85" s="1"/>
  <c r="AS134" i="85"/>
  <c r="AE134" i="85"/>
  <c r="Y134" i="85"/>
  <c r="Q134" i="85"/>
  <c r="BY133" i="85"/>
  <c r="BN133" i="85"/>
  <c r="BF133" i="85"/>
  <c r="BL133" i="85" s="1"/>
  <c r="BA133" i="85"/>
  <c r="AS133" i="85"/>
  <c r="AE133" i="85"/>
  <c r="Q133" i="85"/>
  <c r="BV133" i="85" s="1"/>
  <c r="BY132" i="85"/>
  <c r="BF132" i="85"/>
  <c r="AS132" i="85"/>
  <c r="AE132" i="85"/>
  <c r="Q132" i="85"/>
  <c r="BY131" i="85"/>
  <c r="BL131" i="85"/>
  <c r="BF131" i="85"/>
  <c r="BN131" i="85" s="1"/>
  <c r="AS131" i="85"/>
  <c r="AE131" i="85"/>
  <c r="Q131" i="85"/>
  <c r="W131" i="85" s="1"/>
  <c r="BY130" i="85"/>
  <c r="BF130" i="85"/>
  <c r="AS130" i="85"/>
  <c r="AE130" i="85"/>
  <c r="Y130" i="85"/>
  <c r="W130" i="85"/>
  <c r="Q130" i="85"/>
  <c r="BV130" i="85" s="1"/>
  <c r="BY129" i="85"/>
  <c r="BF129" i="85"/>
  <c r="BL129" i="85" s="1"/>
  <c r="AS129" i="85"/>
  <c r="AE129" i="85"/>
  <c r="Q129" i="85"/>
  <c r="BV129" i="85" s="1"/>
  <c r="BY128" i="85"/>
  <c r="BW128" i="85"/>
  <c r="BF128" i="85"/>
  <c r="AS128" i="85"/>
  <c r="AM128" i="85"/>
  <c r="AK128" i="85"/>
  <c r="AE128" i="85"/>
  <c r="Q128" i="85"/>
  <c r="BY127" i="85"/>
  <c r="BL127" i="85"/>
  <c r="BF127" i="85"/>
  <c r="BN127" i="85" s="1"/>
  <c r="AS127" i="85"/>
  <c r="AE127" i="85"/>
  <c r="Y127" i="85"/>
  <c r="Q127" i="85"/>
  <c r="BV127" i="85" s="1"/>
  <c r="BN126" i="85"/>
  <c r="BL126" i="85"/>
  <c r="BA126" i="85"/>
  <c r="AY126" i="85"/>
  <c r="AM126" i="85"/>
  <c r="AK126" i="85"/>
  <c r="Y126" i="85"/>
  <c r="W126" i="85"/>
  <c r="BN125" i="85"/>
  <c r="BL125" i="85"/>
  <c r="BA125" i="85"/>
  <c r="AY125" i="85"/>
  <c r="AM125" i="85"/>
  <c r="AK125" i="85"/>
  <c r="Y125" i="85"/>
  <c r="W125" i="85"/>
  <c r="BN124" i="85"/>
  <c r="BL124" i="85"/>
  <c r="BA124" i="85"/>
  <c r="AY124" i="85"/>
  <c r="AM124" i="85"/>
  <c r="AK124" i="85"/>
  <c r="Y124" i="85"/>
  <c r="W124" i="85"/>
  <c r="BA123" i="85"/>
  <c r="AY123" i="85"/>
  <c r="AM123" i="85"/>
  <c r="AK123" i="85"/>
  <c r="Y123" i="85"/>
  <c r="W123" i="85"/>
  <c r="BN122" i="85"/>
  <c r="BL122" i="85"/>
  <c r="BA122" i="85"/>
  <c r="AY122" i="85"/>
  <c r="AM122" i="85"/>
  <c r="AK122" i="85"/>
  <c r="Y122" i="85"/>
  <c r="W122" i="85"/>
  <c r="BN121" i="85"/>
  <c r="BL121" i="85"/>
  <c r="BA121" i="85"/>
  <c r="AY121" i="85"/>
  <c r="AM121" i="85"/>
  <c r="AK121" i="85"/>
  <c r="Y121" i="85"/>
  <c r="W121" i="85"/>
  <c r="BN120" i="85"/>
  <c r="BL120" i="85"/>
  <c r="BA120" i="85"/>
  <c r="AY120" i="85"/>
  <c r="AM120" i="85"/>
  <c r="AK120" i="85"/>
  <c r="Y120" i="85"/>
  <c r="W120" i="85"/>
  <c r="BN119" i="85"/>
  <c r="BL119" i="85"/>
  <c r="BA119" i="85"/>
  <c r="AY119" i="85"/>
  <c r="AM119" i="85"/>
  <c r="AK119" i="85"/>
  <c r="Y119" i="85"/>
  <c r="W119" i="85"/>
  <c r="BN118" i="85"/>
  <c r="BL118" i="85"/>
  <c r="BA118" i="85"/>
  <c r="AY118" i="85"/>
  <c r="AM118" i="85"/>
  <c r="AK118" i="85"/>
  <c r="Y118" i="85"/>
  <c r="W118" i="85"/>
  <c r="BN117" i="85"/>
  <c r="BL117" i="85"/>
  <c r="BA117" i="85"/>
  <c r="AY117" i="85"/>
  <c r="AM117" i="85"/>
  <c r="AK117" i="85"/>
  <c r="Y117" i="85"/>
  <c r="W117" i="85"/>
  <c r="BA116" i="85"/>
  <c r="AY116" i="85"/>
  <c r="AM116" i="85"/>
  <c r="AK116" i="85"/>
  <c r="Y116" i="85"/>
  <c r="W116" i="85"/>
  <c r="BA115" i="85"/>
  <c r="AY115" i="85"/>
  <c r="AM115" i="85"/>
  <c r="AK115" i="85"/>
  <c r="Y115" i="85"/>
  <c r="W115" i="85"/>
  <c r="BA114" i="85"/>
  <c r="AY114" i="85"/>
  <c r="AM114" i="85"/>
  <c r="AK114" i="85"/>
  <c r="Y114" i="85"/>
  <c r="W114" i="85"/>
  <c r="BA113" i="85"/>
  <c r="AY113" i="85"/>
  <c r="AM113" i="85"/>
  <c r="AK113" i="85"/>
  <c r="Y113" i="85"/>
  <c r="W113" i="85"/>
  <c r="BA112" i="85"/>
  <c r="AY112" i="85"/>
  <c r="AM112" i="85"/>
  <c r="AK112" i="85"/>
  <c r="Y112" i="85"/>
  <c r="W112" i="85"/>
  <c r="BA111" i="85"/>
  <c r="AY111" i="85"/>
  <c r="AM111" i="85"/>
  <c r="AK111" i="85"/>
  <c r="Y111" i="85"/>
  <c r="W111" i="85"/>
  <c r="BA110" i="85"/>
  <c r="AY110" i="85"/>
  <c r="AM110" i="85"/>
  <c r="AK110" i="85"/>
  <c r="Y110" i="85"/>
  <c r="W110" i="85"/>
  <c r="BA109" i="85"/>
  <c r="AY109" i="85"/>
  <c r="AM109" i="85"/>
  <c r="AK109" i="85"/>
  <c r="Y109" i="85"/>
  <c r="W109" i="85"/>
  <c r="BA108" i="85"/>
  <c r="AY108" i="85"/>
  <c r="AM108" i="85"/>
  <c r="AK108" i="85"/>
  <c r="Y108" i="85"/>
  <c r="W108" i="85"/>
  <c r="BA107" i="85"/>
  <c r="AY107" i="85"/>
  <c r="AM107" i="85"/>
  <c r="AK107" i="85"/>
  <c r="Y107" i="85"/>
  <c r="W107" i="85"/>
  <c r="BA106" i="85"/>
  <c r="AY106" i="85"/>
  <c r="AM106" i="85"/>
  <c r="AK106" i="85"/>
  <c r="Y106" i="85"/>
  <c r="W106" i="85"/>
  <c r="BA105" i="85"/>
  <c r="AY105" i="85"/>
  <c r="AM105" i="85"/>
  <c r="AK105" i="85"/>
  <c r="Y105" i="85"/>
  <c r="W105" i="85"/>
  <c r="BA104" i="85"/>
  <c r="AY104" i="85"/>
  <c r="AM104" i="85"/>
  <c r="AK104" i="85"/>
  <c r="Y104" i="85"/>
  <c r="W104" i="85"/>
  <c r="BA103" i="85"/>
  <c r="AY103" i="85"/>
  <c r="AM103" i="85"/>
  <c r="AK103" i="85"/>
  <c r="Y103" i="85"/>
  <c r="W103" i="85"/>
  <c r="BA102" i="85"/>
  <c r="AY102" i="85"/>
  <c r="AM102" i="85"/>
  <c r="AK102" i="85"/>
  <c r="Y102" i="85"/>
  <c r="W102" i="85"/>
  <c r="BA101" i="85"/>
  <c r="AY101" i="85"/>
  <c r="AM101" i="85"/>
  <c r="AK101" i="85"/>
  <c r="Y101" i="85"/>
  <c r="W101" i="85"/>
  <c r="BA100" i="85"/>
  <c r="AY100" i="85"/>
  <c r="AM100" i="85"/>
  <c r="AK100" i="85"/>
  <c r="Y100" i="85"/>
  <c r="W100" i="85"/>
  <c r="BA99" i="85"/>
  <c r="AY99" i="85"/>
  <c r="AM99" i="85"/>
  <c r="AK99" i="85"/>
  <c r="Y99" i="85"/>
  <c r="W99" i="85"/>
  <c r="BA98" i="85"/>
  <c r="AY98" i="85"/>
  <c r="AM98" i="85"/>
  <c r="AK98" i="85"/>
  <c r="Y98" i="85"/>
  <c r="W98" i="85"/>
  <c r="BA97" i="85"/>
  <c r="AY97" i="85"/>
  <c r="AM97" i="85"/>
  <c r="AK97" i="85"/>
  <c r="Y97" i="85"/>
  <c r="W97" i="85"/>
  <c r="BA96" i="85"/>
  <c r="AY96" i="85"/>
  <c r="AU96" i="85"/>
  <c r="AM96" i="85"/>
  <c r="AK96" i="85"/>
  <c r="AG96" i="85"/>
  <c r="Y96" i="85"/>
  <c r="W96" i="85"/>
  <c r="S96" i="85"/>
  <c r="BA95" i="85"/>
  <c r="AY95" i="85"/>
  <c r="AM95" i="85"/>
  <c r="AK95" i="85"/>
  <c r="Y95" i="85"/>
  <c r="W95" i="85"/>
  <c r="BW94" i="85"/>
  <c r="BV94" i="85"/>
  <c r="BA94" i="85"/>
  <c r="AY94" i="85"/>
  <c r="AM94" i="85"/>
  <c r="AK94" i="85"/>
  <c r="Y94" i="85"/>
  <c r="W94" i="85"/>
  <c r="BW93" i="85"/>
  <c r="BV93" i="85"/>
  <c r="BA93" i="85"/>
  <c r="AY93" i="85"/>
  <c r="AM93" i="85"/>
  <c r="AK93" i="85"/>
  <c r="Y93" i="85"/>
  <c r="W93" i="85"/>
  <c r="AS92" i="85"/>
  <c r="AE92" i="85"/>
  <c r="W92" i="85"/>
  <c r="Q92" i="85"/>
  <c r="BV91" i="85"/>
  <c r="AS91" i="85"/>
  <c r="AE91" i="85"/>
  <c r="W91" i="85"/>
  <c r="Q91" i="85"/>
  <c r="Y91" i="85" s="1"/>
  <c r="AS90" i="85"/>
  <c r="AE90" i="85"/>
  <c r="BW90" i="85" s="1"/>
  <c r="Q90" i="85"/>
  <c r="BX89" i="85"/>
  <c r="BV89" i="85"/>
  <c r="AY89" i="85"/>
  <c r="AS89" i="85"/>
  <c r="BA89" i="85" s="1"/>
  <c r="AM89" i="85"/>
  <c r="AK89" i="85"/>
  <c r="AE89" i="85"/>
  <c r="BW89" i="85" s="1"/>
  <c r="Q89" i="85"/>
  <c r="AS88" i="85"/>
  <c r="AM88" i="85"/>
  <c r="AE88" i="85"/>
  <c r="Q88" i="85"/>
  <c r="BV87" i="85"/>
  <c r="AS87" i="85"/>
  <c r="AY87" i="85" s="1"/>
  <c r="AE87" i="85"/>
  <c r="Q87" i="85"/>
  <c r="AS86" i="85"/>
  <c r="AK86" i="85"/>
  <c r="AE86" i="85"/>
  <c r="BW86" i="85" s="1"/>
  <c r="Q86" i="85"/>
  <c r="BX85" i="85"/>
  <c r="BV85" i="85"/>
  <c r="BA85" i="85"/>
  <c r="AY85" i="85"/>
  <c r="AS85" i="85"/>
  <c r="AE85" i="85"/>
  <c r="W85" i="85"/>
  <c r="Q85" i="85"/>
  <c r="Y85" i="85" s="1"/>
  <c r="BV84" i="85"/>
  <c r="AS84" i="85"/>
  <c r="AE84" i="85"/>
  <c r="BW84" i="85" s="1"/>
  <c r="Y84" i="85"/>
  <c r="W84" i="85"/>
  <c r="AS83" i="85"/>
  <c r="AE83" i="85"/>
  <c r="Q83" i="85"/>
  <c r="BV83" i="85" s="1"/>
  <c r="BX82" i="85"/>
  <c r="BV82" i="85"/>
  <c r="BA82" i="85"/>
  <c r="AY82" i="85"/>
  <c r="AM82" i="85"/>
  <c r="AE82" i="85"/>
  <c r="BW82" i="85" s="1"/>
  <c r="Y82" i="85"/>
  <c r="W82" i="85"/>
  <c r="BX81" i="85"/>
  <c r="BW81" i="85"/>
  <c r="BA81" i="85"/>
  <c r="AY81" i="85"/>
  <c r="AM81" i="85"/>
  <c r="AK81" i="85"/>
  <c r="Q81" i="85"/>
  <c r="AS80" i="85"/>
  <c r="AK80" i="85"/>
  <c r="AE80" i="85"/>
  <c r="Q80" i="85"/>
  <c r="BV79" i="85"/>
  <c r="AS79" i="85"/>
  <c r="AE79" i="85"/>
  <c r="Q79" i="85"/>
  <c r="AS78" i="85"/>
  <c r="AE78" i="85"/>
  <c r="Y78" i="85"/>
  <c r="Q78" i="85"/>
  <c r="BV78" i="85" s="1"/>
  <c r="BX77" i="85"/>
  <c r="BA77" i="85"/>
  <c r="AS77" i="85"/>
  <c r="AY77" i="85" s="1"/>
  <c r="AE77" i="85"/>
  <c r="Q77" i="85"/>
  <c r="AS76" i="85"/>
  <c r="AM76" i="85"/>
  <c r="AK76" i="85"/>
  <c r="AE76" i="85"/>
  <c r="BW76" i="85" s="1"/>
  <c r="Q76" i="85"/>
  <c r="Y76" i="85" s="1"/>
  <c r="AS75" i="85"/>
  <c r="AE75" i="85"/>
  <c r="BW75" i="85" s="1"/>
  <c r="Q75" i="85"/>
  <c r="AS74" i="85"/>
  <c r="AE74" i="85"/>
  <c r="Q74" i="85"/>
  <c r="AY73" i="85"/>
  <c r="AS73" i="85"/>
  <c r="AE73" i="85"/>
  <c r="BW73" i="85" s="1"/>
  <c r="Q73" i="85"/>
  <c r="BX72" i="85"/>
  <c r="BW72" i="85"/>
  <c r="BA72" i="85"/>
  <c r="AY72" i="85"/>
  <c r="AM72" i="85"/>
  <c r="AK72" i="85"/>
  <c r="Y72" i="85"/>
  <c r="W72" i="85"/>
  <c r="Q72" i="85"/>
  <c r="BV72" i="85" s="1"/>
  <c r="AS71" i="85"/>
  <c r="AE71" i="85"/>
  <c r="Q71" i="85"/>
  <c r="BV70" i="85"/>
  <c r="BA70" i="85"/>
  <c r="AY70" i="85"/>
  <c r="AS70" i="85"/>
  <c r="BX70" i="85" s="1"/>
  <c r="AM70" i="85"/>
  <c r="AK70" i="85"/>
  <c r="AE70" i="85"/>
  <c r="BW70" i="85" s="1"/>
  <c r="Q70" i="85"/>
  <c r="Y70" i="85" s="1"/>
  <c r="AS69" i="85"/>
  <c r="AE69" i="85"/>
  <c r="Q69" i="85"/>
  <c r="AS68" i="85"/>
  <c r="AE68" i="85"/>
  <c r="Q68" i="85"/>
  <c r="AS67" i="85"/>
  <c r="AE67" i="85"/>
  <c r="BW67" i="85" s="1"/>
  <c r="Q67" i="85"/>
  <c r="BX66" i="85"/>
  <c r="AS66" i="85"/>
  <c r="AE66" i="85"/>
  <c r="W66" i="85"/>
  <c r="Q66" i="85"/>
  <c r="BA65" i="85"/>
  <c r="AY65" i="85"/>
  <c r="AM65" i="85"/>
  <c r="AK65" i="85"/>
  <c r="Y65" i="85"/>
  <c r="W65" i="85"/>
  <c r="BA64" i="85"/>
  <c r="AY64" i="85"/>
  <c r="AM64" i="85"/>
  <c r="AK64" i="85"/>
  <c r="Y64" i="85"/>
  <c r="W64" i="85"/>
  <c r="AM63" i="85"/>
  <c r="AK63" i="85"/>
  <c r="Y63" i="85"/>
  <c r="W63" i="85"/>
  <c r="BN288" i="84"/>
  <c r="BL288" i="84"/>
  <c r="BJ288" i="84"/>
  <c r="BA288" i="84"/>
  <c r="AY288" i="84"/>
  <c r="AW288" i="84"/>
  <c r="AM288" i="84"/>
  <c r="AK288" i="84"/>
  <c r="AI288" i="84"/>
  <c r="U288" i="84"/>
  <c r="BN287" i="84"/>
  <c r="BL287" i="84"/>
  <c r="BA287" i="84"/>
  <c r="AY287" i="84"/>
  <c r="AM287" i="84"/>
  <c r="AK287" i="84"/>
  <c r="Y287" i="84"/>
  <c r="W287" i="84"/>
  <c r="BN286" i="84"/>
  <c r="BL286" i="84"/>
  <c r="BA286" i="84"/>
  <c r="AY286" i="84"/>
  <c r="AM286" i="84"/>
  <c r="AK286" i="84"/>
  <c r="Y286" i="84"/>
  <c r="W286" i="84"/>
  <c r="BN285" i="84"/>
  <c r="BL285" i="84"/>
  <c r="BA285" i="84"/>
  <c r="AY285" i="84"/>
  <c r="AM285" i="84"/>
  <c r="AK285" i="84"/>
  <c r="Y285" i="84"/>
  <c r="W285" i="84"/>
  <c r="BY284" i="84"/>
  <c r="BL284" i="84"/>
  <c r="BF284" i="84"/>
  <c r="BN284" i="84" s="1"/>
  <c r="BA284" i="84"/>
  <c r="AS284" i="84"/>
  <c r="AE284" i="84"/>
  <c r="Q284" i="84"/>
  <c r="BY283" i="84"/>
  <c r="BN283" i="84"/>
  <c r="BF283" i="84"/>
  <c r="BL283" i="84" s="1"/>
  <c r="AS283" i="84"/>
  <c r="AE283" i="84"/>
  <c r="Q283" i="84"/>
  <c r="W283" i="84" s="1"/>
  <c r="BW282" i="84"/>
  <c r="BL282" i="84"/>
  <c r="BF282" i="84"/>
  <c r="AS282" i="84"/>
  <c r="AK282" i="84"/>
  <c r="AE282" i="84"/>
  <c r="AM282" i="84" s="1"/>
  <c r="Q282" i="84"/>
  <c r="BX281" i="84"/>
  <c r="BF281" i="84"/>
  <c r="AS281" i="84"/>
  <c r="BA281" i="84" s="1"/>
  <c r="AE281" i="84"/>
  <c r="Q281" i="84"/>
  <c r="BF280" i="84"/>
  <c r="AS280" i="84"/>
  <c r="AE280" i="84"/>
  <c r="Q280" i="84"/>
  <c r="W280" i="84" s="1"/>
  <c r="BY279" i="84"/>
  <c r="BF279" i="84"/>
  <c r="AS279" i="84"/>
  <c r="BX279" i="84" s="1"/>
  <c r="AK279" i="84"/>
  <c r="AE279" i="84"/>
  <c r="AM279" i="84" s="1"/>
  <c r="Q279" i="84"/>
  <c r="BW278" i="84"/>
  <c r="BF278" i="84"/>
  <c r="AS278" i="84"/>
  <c r="BX278" i="84" s="1"/>
  <c r="AK278" i="84"/>
  <c r="AE278" i="84"/>
  <c r="AM278" i="84" s="1"/>
  <c r="Y278" i="84"/>
  <c r="Q278" i="84"/>
  <c r="BV278" i="84" s="1"/>
  <c r="BF277" i="84"/>
  <c r="AS277" i="84"/>
  <c r="BA277" i="84" s="1"/>
  <c r="AE277" i="84"/>
  <c r="BW277" i="84" s="1"/>
  <c r="Q277" i="84"/>
  <c r="BF276" i="84"/>
  <c r="AS276" i="84"/>
  <c r="AE276" i="84"/>
  <c r="AK276" i="84" s="1"/>
  <c r="Q276" i="84"/>
  <c r="BF275" i="84"/>
  <c r="BL275" i="84" s="1"/>
  <c r="AS275" i="84"/>
  <c r="AE275" i="84"/>
  <c r="AM275" i="84" s="1"/>
  <c r="Q275" i="84"/>
  <c r="BW274" i="84"/>
  <c r="BF274" i="84"/>
  <c r="BL274" i="84" s="1"/>
  <c r="AS274" i="84"/>
  <c r="AK274" i="84"/>
  <c r="AE274" i="84"/>
  <c r="AM274" i="84" s="1"/>
  <c r="Q274" i="84"/>
  <c r="BF273" i="84"/>
  <c r="AS273" i="84"/>
  <c r="AM273" i="84"/>
  <c r="AE273" i="84"/>
  <c r="Q273" i="84"/>
  <c r="BN272" i="84"/>
  <c r="BL272" i="84"/>
  <c r="BF272" i="84"/>
  <c r="BY272" i="84" s="1"/>
  <c r="BA272" i="84"/>
  <c r="AS272" i="84"/>
  <c r="AE272" i="84"/>
  <c r="Q272" i="84"/>
  <c r="BF271" i="84"/>
  <c r="AS271" i="84"/>
  <c r="AE271" i="84"/>
  <c r="AM271" i="84" s="1"/>
  <c r="Q271" i="84"/>
  <c r="BN270" i="84"/>
  <c r="BL270" i="84"/>
  <c r="BA270" i="84"/>
  <c r="AY270" i="84"/>
  <c r="AM270" i="84"/>
  <c r="AK270" i="84"/>
  <c r="Y270" i="84"/>
  <c r="W270" i="84"/>
  <c r="BN269" i="84"/>
  <c r="BL269" i="84"/>
  <c r="BA269" i="84"/>
  <c r="AY269" i="84"/>
  <c r="AM269" i="84"/>
  <c r="AK269" i="84"/>
  <c r="Y269" i="84"/>
  <c r="W269" i="84"/>
  <c r="BN268" i="84"/>
  <c r="BL268" i="84"/>
  <c r="BA268" i="84"/>
  <c r="AY268" i="84"/>
  <c r="AM268" i="84"/>
  <c r="AK268" i="84"/>
  <c r="Y268" i="84"/>
  <c r="W268" i="84"/>
  <c r="BN267" i="84"/>
  <c r="BL267" i="84"/>
  <c r="BA267" i="84"/>
  <c r="AY267" i="84"/>
  <c r="AM267" i="84"/>
  <c r="AK267" i="84"/>
  <c r="Y267" i="84"/>
  <c r="W267" i="84"/>
  <c r="BN266" i="84"/>
  <c r="BL266" i="84"/>
  <c r="BA266" i="84"/>
  <c r="AY266" i="84"/>
  <c r="AM266" i="84"/>
  <c r="AK266" i="84"/>
  <c r="Y266" i="84"/>
  <c r="W266" i="84"/>
  <c r="BN265" i="84"/>
  <c r="BL265" i="84"/>
  <c r="BA265" i="84"/>
  <c r="AY265" i="84"/>
  <c r="AM265" i="84"/>
  <c r="AK265" i="84"/>
  <c r="Y265" i="84"/>
  <c r="W265" i="84"/>
  <c r="BN264" i="84"/>
  <c r="BL264" i="84"/>
  <c r="BA264" i="84"/>
  <c r="AY264" i="84"/>
  <c r="AM264" i="84"/>
  <c r="AK264" i="84"/>
  <c r="Y264" i="84"/>
  <c r="W264" i="84"/>
  <c r="BN263" i="84"/>
  <c r="BL263" i="84"/>
  <c r="BA263" i="84"/>
  <c r="AY263" i="84"/>
  <c r="AM263" i="84"/>
  <c r="AK263" i="84"/>
  <c r="Y263" i="84"/>
  <c r="W263" i="84"/>
  <c r="BN262" i="84"/>
  <c r="BL262" i="84"/>
  <c r="BJ262" i="84"/>
  <c r="BA262" i="84"/>
  <c r="AY262" i="84"/>
  <c r="AW262" i="84"/>
  <c r="AM262" i="84"/>
  <c r="AK262" i="84"/>
  <c r="AI262" i="84"/>
  <c r="Y262" i="84"/>
  <c r="W262" i="84"/>
  <c r="U262" i="84"/>
  <c r="BN261" i="84"/>
  <c r="BL261" i="84"/>
  <c r="BA261" i="84"/>
  <c r="AY261" i="84"/>
  <c r="AM261" i="84"/>
  <c r="AK261" i="84"/>
  <c r="Y261" i="84"/>
  <c r="W261" i="84"/>
  <c r="BN260" i="84"/>
  <c r="BL260" i="84"/>
  <c r="BA260" i="84"/>
  <c r="AY260" i="84"/>
  <c r="AM260" i="84"/>
  <c r="AK260" i="84"/>
  <c r="Y260" i="84"/>
  <c r="W260" i="84"/>
  <c r="BN259" i="84"/>
  <c r="BL259" i="84"/>
  <c r="BA259" i="84"/>
  <c r="AY259" i="84"/>
  <c r="AM259" i="84"/>
  <c r="AK259" i="84"/>
  <c r="Y259" i="84"/>
  <c r="W259" i="84"/>
  <c r="BF258" i="84"/>
  <c r="AS258" i="84"/>
  <c r="AM258" i="84"/>
  <c r="AE258" i="84"/>
  <c r="Q258" i="84"/>
  <c r="W258" i="84" s="1"/>
  <c r="BF257" i="84"/>
  <c r="BY257" i="84" s="1"/>
  <c r="AS257" i="84"/>
  <c r="BX257" i="84" s="1"/>
  <c r="AE257" i="84"/>
  <c r="Q257" i="84"/>
  <c r="BV257" i="84" s="1"/>
  <c r="BY256" i="84"/>
  <c r="BF256" i="84"/>
  <c r="AS256" i="84"/>
  <c r="AE256" i="84"/>
  <c r="AK256" i="84" s="1"/>
  <c r="Q256" i="84"/>
  <c r="BF255" i="84"/>
  <c r="AS255" i="84"/>
  <c r="AK255" i="84"/>
  <c r="AE255" i="84"/>
  <c r="BW255" i="84" s="1"/>
  <c r="Q255" i="84"/>
  <c r="BF254" i="84"/>
  <c r="BL254" i="84" s="1"/>
  <c r="AS254" i="84"/>
  <c r="AE254" i="84"/>
  <c r="W254" i="84"/>
  <c r="Q254" i="84"/>
  <c r="BV254" i="84" s="1"/>
  <c r="BF253" i="84"/>
  <c r="BN253" i="84" s="1"/>
  <c r="AS253" i="84"/>
  <c r="AE253" i="84"/>
  <c r="AK253" i="84" s="1"/>
  <c r="Q253" i="84"/>
  <c r="W253" i="84" s="1"/>
  <c r="BN252" i="84"/>
  <c r="BF252" i="84"/>
  <c r="AS252" i="84"/>
  <c r="AE252" i="84"/>
  <c r="Y252" i="84"/>
  <c r="Q252" i="84"/>
  <c r="BY251" i="84"/>
  <c r="BW251" i="84"/>
  <c r="BF251" i="84"/>
  <c r="AS251" i="84"/>
  <c r="AE251" i="84"/>
  <c r="Q251" i="84"/>
  <c r="BV251" i="84" s="1"/>
  <c r="BV250" i="84"/>
  <c r="BF250" i="84"/>
  <c r="BL250" i="84" s="1"/>
  <c r="AY250" i="84"/>
  <c r="AS250" i="84"/>
  <c r="BX250" i="84" s="1"/>
  <c r="AE250" i="84"/>
  <c r="Q250" i="84"/>
  <c r="Y250" i="84" s="1"/>
  <c r="BF249" i="84"/>
  <c r="AS249" i="84"/>
  <c r="AY249" i="84" s="1"/>
  <c r="AE249" i="84"/>
  <c r="W249" i="84"/>
  <c r="Q249" i="84"/>
  <c r="BW248" i="84"/>
  <c r="BN248" i="84"/>
  <c r="BF248" i="84"/>
  <c r="BY248" i="84" s="1"/>
  <c r="AS248" i="84"/>
  <c r="AE248" i="84"/>
  <c r="AK248" i="84" s="1"/>
  <c r="Y248" i="84"/>
  <c r="Q248" i="84"/>
  <c r="BV248" i="84" s="1"/>
  <c r="BF247" i="84"/>
  <c r="AS247" i="84"/>
  <c r="AE247" i="84"/>
  <c r="AK247" i="84" s="1"/>
  <c r="Q247" i="84"/>
  <c r="BN246" i="84"/>
  <c r="BF246" i="84"/>
  <c r="BL246" i="84" s="1"/>
  <c r="AS246" i="84"/>
  <c r="AE246" i="84"/>
  <c r="Q246" i="84"/>
  <c r="BF245" i="84"/>
  <c r="AS245" i="84"/>
  <c r="AM245" i="84"/>
  <c r="AE245" i="84"/>
  <c r="BW245" i="84" s="1"/>
  <c r="Q245" i="84"/>
  <c r="BN244" i="84"/>
  <c r="BL244" i="84"/>
  <c r="BA244" i="84"/>
  <c r="AY244" i="84"/>
  <c r="AM244" i="84"/>
  <c r="AK244" i="84"/>
  <c r="Y244" i="84"/>
  <c r="W244" i="84"/>
  <c r="BN243" i="84"/>
  <c r="BL243" i="84"/>
  <c r="BA243" i="84"/>
  <c r="AY243" i="84"/>
  <c r="AM243" i="84"/>
  <c r="AK243" i="84"/>
  <c r="Y243" i="84"/>
  <c r="W243" i="84"/>
  <c r="BN242" i="84"/>
  <c r="BL242" i="84"/>
  <c r="BA242" i="84"/>
  <c r="AY242" i="84"/>
  <c r="AM242" i="84"/>
  <c r="AK242" i="84"/>
  <c r="Y242" i="84"/>
  <c r="W242" i="84"/>
  <c r="BN241" i="84"/>
  <c r="BL241" i="84"/>
  <c r="BA241" i="84"/>
  <c r="AY241" i="84"/>
  <c r="AM241" i="84"/>
  <c r="AK241" i="84"/>
  <c r="Y241" i="84"/>
  <c r="W241" i="84"/>
  <c r="BN240" i="84"/>
  <c r="BL240" i="84"/>
  <c r="BA240" i="84"/>
  <c r="AY240" i="84"/>
  <c r="AM240" i="84"/>
  <c r="AK240" i="84"/>
  <c r="Y240" i="84"/>
  <c r="W240" i="84"/>
  <c r="BN239" i="84"/>
  <c r="BL239" i="84"/>
  <c r="BA239" i="84"/>
  <c r="AY239" i="84"/>
  <c r="AM239" i="84"/>
  <c r="AK239" i="84"/>
  <c r="Y239" i="84"/>
  <c r="W239" i="84"/>
  <c r="BN238" i="84"/>
  <c r="BL238" i="84"/>
  <c r="BA238" i="84"/>
  <c r="AY238" i="84"/>
  <c r="AM238" i="84"/>
  <c r="AK238" i="84"/>
  <c r="Y238" i="84"/>
  <c r="W238" i="84"/>
  <c r="BN237" i="84"/>
  <c r="BL237" i="84"/>
  <c r="BA237" i="84"/>
  <c r="AY237" i="84"/>
  <c r="AM237" i="84"/>
  <c r="AK237" i="84"/>
  <c r="Y237" i="84"/>
  <c r="W237" i="84"/>
  <c r="BN236" i="84"/>
  <c r="BL236" i="84"/>
  <c r="BA236" i="84"/>
  <c r="AY236" i="84"/>
  <c r="AM236" i="84"/>
  <c r="AK236" i="84"/>
  <c r="Y236" i="84"/>
  <c r="W236" i="84"/>
  <c r="U236" i="84"/>
  <c r="BN235" i="84"/>
  <c r="BL235" i="84"/>
  <c r="BA235" i="84"/>
  <c r="AY235" i="84"/>
  <c r="AM235" i="84"/>
  <c r="AK235" i="84"/>
  <c r="Y235" i="84"/>
  <c r="W235" i="84"/>
  <c r="BN234" i="84"/>
  <c r="BL234" i="84"/>
  <c r="BA234" i="84"/>
  <c r="AY234" i="84"/>
  <c r="AM234" i="84"/>
  <c r="AK234" i="84"/>
  <c r="Y234" i="84"/>
  <c r="W234" i="84"/>
  <c r="BN233" i="84"/>
  <c r="BL233" i="84"/>
  <c r="BA233" i="84"/>
  <c r="AY233" i="84"/>
  <c r="AM233" i="84"/>
  <c r="AK233" i="84"/>
  <c r="Y233" i="84"/>
  <c r="W233" i="84"/>
  <c r="BN232" i="84"/>
  <c r="BL232" i="84"/>
  <c r="BA232" i="84"/>
  <c r="AY232" i="84"/>
  <c r="AM232" i="84"/>
  <c r="AK232" i="84"/>
  <c r="Q232" i="84"/>
  <c r="BN231" i="84"/>
  <c r="BL231" i="84"/>
  <c r="BA231" i="84"/>
  <c r="AY231" i="84"/>
  <c r="AM231" i="84"/>
  <c r="AK231" i="84"/>
  <c r="Q231" i="84"/>
  <c r="BN230" i="84"/>
  <c r="BL230" i="84"/>
  <c r="BA230" i="84"/>
  <c r="AY230" i="84"/>
  <c r="AM230" i="84"/>
  <c r="AK230" i="84"/>
  <c r="Q230" i="84"/>
  <c r="BN229" i="84"/>
  <c r="BL229" i="84"/>
  <c r="BA229" i="84"/>
  <c r="AY229" i="84"/>
  <c r="AM229" i="84"/>
  <c r="AK229" i="84"/>
  <c r="Q229" i="84"/>
  <c r="BN228" i="84"/>
  <c r="BL228" i="84"/>
  <c r="BA228" i="84"/>
  <c r="AY228" i="84"/>
  <c r="AM228" i="84"/>
  <c r="AK228" i="84"/>
  <c r="Q228" i="84"/>
  <c r="BN227" i="84"/>
  <c r="BL227" i="84"/>
  <c r="BA227" i="84"/>
  <c r="AY227" i="84"/>
  <c r="AM227" i="84"/>
  <c r="AK227" i="84"/>
  <c r="Q227" i="84"/>
  <c r="Y227" i="84" s="1"/>
  <c r="BN226" i="84"/>
  <c r="BL226" i="84"/>
  <c r="BA226" i="84"/>
  <c r="AY226" i="84"/>
  <c r="AM226" i="84"/>
  <c r="AK226" i="84"/>
  <c r="Q226" i="84"/>
  <c r="W226" i="84" s="1"/>
  <c r="BN225" i="84"/>
  <c r="BL225" i="84"/>
  <c r="BA225" i="84"/>
  <c r="AY225" i="84"/>
  <c r="AM225" i="84"/>
  <c r="AK225" i="84"/>
  <c r="Q225" i="84"/>
  <c r="Y225" i="84" s="1"/>
  <c r="BN224" i="84"/>
  <c r="BL224" i="84"/>
  <c r="BA224" i="84"/>
  <c r="AY224" i="84"/>
  <c r="AM224" i="84"/>
  <c r="AK224" i="84"/>
  <c r="Q224" i="84"/>
  <c r="BN223" i="84"/>
  <c r="BL223" i="84"/>
  <c r="BA223" i="84"/>
  <c r="AY223" i="84"/>
  <c r="AM223" i="84"/>
  <c r="AK223" i="84"/>
  <c r="Y223" i="84"/>
  <c r="W223" i="84"/>
  <c r="BN222" i="84"/>
  <c r="BL222" i="84"/>
  <c r="BA222" i="84"/>
  <c r="AY222" i="84"/>
  <c r="AM222" i="84"/>
  <c r="AK222" i="84"/>
  <c r="Y222" i="84"/>
  <c r="W222" i="84"/>
  <c r="BN221" i="84"/>
  <c r="BL221" i="84"/>
  <c r="BA221" i="84"/>
  <c r="AY221" i="84"/>
  <c r="AM221" i="84"/>
  <c r="AK221" i="84"/>
  <c r="Y221" i="84"/>
  <c r="W221" i="84"/>
  <c r="BN220" i="84"/>
  <c r="BL220" i="84"/>
  <c r="BA220" i="84"/>
  <c r="AY220" i="84"/>
  <c r="AM220" i="84"/>
  <c r="AK220" i="84"/>
  <c r="Y220" i="84"/>
  <c r="W220" i="84"/>
  <c r="BN219" i="84"/>
  <c r="BL219" i="84"/>
  <c r="BA219" i="84"/>
  <c r="AY219" i="84"/>
  <c r="AM219" i="84"/>
  <c r="AK219" i="84"/>
  <c r="Y219" i="84"/>
  <c r="W219" i="84"/>
  <c r="BN218" i="84"/>
  <c r="BL218" i="84"/>
  <c r="BA218" i="84"/>
  <c r="AY218" i="84"/>
  <c r="AM218" i="84"/>
  <c r="AK218" i="84"/>
  <c r="Y218" i="84"/>
  <c r="W218" i="84"/>
  <c r="BN217" i="84"/>
  <c r="BL217" i="84"/>
  <c r="BA217" i="84"/>
  <c r="AY217" i="84"/>
  <c r="AM217" i="84"/>
  <c r="AK217" i="84"/>
  <c r="Y217" i="84"/>
  <c r="W217" i="84"/>
  <c r="BN216" i="84"/>
  <c r="BL216" i="84"/>
  <c r="BA216" i="84"/>
  <c r="AY216" i="84"/>
  <c r="AM216" i="84"/>
  <c r="AK216" i="84"/>
  <c r="U216" i="84"/>
  <c r="BN215" i="84"/>
  <c r="BL215" i="84"/>
  <c r="BA215" i="84"/>
  <c r="AY215" i="84"/>
  <c r="AM215" i="84"/>
  <c r="AK215" i="84"/>
  <c r="Y215" i="84"/>
  <c r="W215" i="84"/>
  <c r="BN214" i="84"/>
  <c r="BL214" i="84"/>
  <c r="BA214" i="84"/>
  <c r="AY214" i="84"/>
  <c r="AM214" i="84"/>
  <c r="AK214" i="84"/>
  <c r="Y214" i="84"/>
  <c r="W214" i="84"/>
  <c r="BN213" i="84"/>
  <c r="BL213" i="84"/>
  <c r="BA213" i="84"/>
  <c r="AY213" i="84"/>
  <c r="AM213" i="84"/>
  <c r="AK213" i="84"/>
  <c r="Y213" i="84"/>
  <c r="W213" i="84"/>
  <c r="BN212" i="84"/>
  <c r="BL212" i="84"/>
  <c r="BA212" i="84"/>
  <c r="AY212" i="84"/>
  <c r="AM212" i="84"/>
  <c r="AK212" i="84"/>
  <c r="Q212" i="84"/>
  <c r="BN211" i="84"/>
  <c r="BL211" i="84"/>
  <c r="BA211" i="84"/>
  <c r="AY211" i="84"/>
  <c r="AM211" i="84"/>
  <c r="AK211" i="84"/>
  <c r="Q211" i="84"/>
  <c r="Y211" i="84" s="1"/>
  <c r="BN210" i="84"/>
  <c r="BL210" i="84"/>
  <c r="BA210" i="84"/>
  <c r="AY210" i="84"/>
  <c r="AM210" i="84"/>
  <c r="AK210" i="84"/>
  <c r="Y210" i="84"/>
  <c r="Q210" i="84"/>
  <c r="W210" i="84" s="1"/>
  <c r="BN209" i="84"/>
  <c r="BL209" i="84"/>
  <c r="BA209" i="84"/>
  <c r="AY209" i="84"/>
  <c r="AM209" i="84"/>
  <c r="AK209" i="84"/>
  <c r="Q209" i="84"/>
  <c r="W209" i="84" s="1"/>
  <c r="BN208" i="84"/>
  <c r="BL208" i="84"/>
  <c r="BA208" i="84"/>
  <c r="AY208" i="84"/>
  <c r="AM208" i="84"/>
  <c r="AK208" i="84"/>
  <c r="Q208" i="84"/>
  <c r="Y208" i="84" s="1"/>
  <c r="BN207" i="84"/>
  <c r="BL207" i="84"/>
  <c r="BA207" i="84"/>
  <c r="AY207" i="84"/>
  <c r="AM207" i="84"/>
  <c r="AK207" i="84"/>
  <c r="Q207" i="84"/>
  <c r="BN206" i="84"/>
  <c r="BL206" i="84"/>
  <c r="BA206" i="84"/>
  <c r="AY206" i="84"/>
  <c r="AM206" i="84"/>
  <c r="AK206" i="84"/>
  <c r="Q206" i="84"/>
  <c r="BN205" i="84"/>
  <c r="BL205" i="84"/>
  <c r="BA205" i="84"/>
  <c r="AY205" i="84"/>
  <c r="AM205" i="84"/>
  <c r="AK205" i="84"/>
  <c r="Q205" i="84"/>
  <c r="BN204" i="84"/>
  <c r="BL204" i="84"/>
  <c r="BA204" i="84"/>
  <c r="AY204" i="84"/>
  <c r="AM204" i="84"/>
  <c r="AK204" i="84"/>
  <c r="Q204" i="84"/>
  <c r="BN203" i="84"/>
  <c r="BL203" i="84"/>
  <c r="BA203" i="84"/>
  <c r="AY203" i="84"/>
  <c r="AM203" i="84"/>
  <c r="AK203" i="84"/>
  <c r="Q203" i="84"/>
  <c r="Y203" i="84" s="1"/>
  <c r="BN202" i="84"/>
  <c r="BL202" i="84"/>
  <c r="BA202" i="84"/>
  <c r="AY202" i="84"/>
  <c r="AM202" i="84"/>
  <c r="AK202" i="84"/>
  <c r="Y202" i="84"/>
  <c r="W202" i="84"/>
  <c r="Q202" i="84"/>
  <c r="BN201" i="84"/>
  <c r="BL201" i="84"/>
  <c r="BA201" i="84"/>
  <c r="AY201" i="84"/>
  <c r="AM201" i="84"/>
  <c r="AK201" i="84"/>
  <c r="Q201" i="84"/>
  <c r="W201" i="84" s="1"/>
  <c r="BN200" i="84"/>
  <c r="BL200" i="84"/>
  <c r="BA200" i="84"/>
  <c r="AY200" i="84"/>
  <c r="AM200" i="84"/>
  <c r="AK200" i="84"/>
  <c r="Q200" i="84"/>
  <c r="Y200" i="84" s="1"/>
  <c r="BN199" i="84"/>
  <c r="BL199" i="84"/>
  <c r="BA199" i="84"/>
  <c r="AY199" i="84"/>
  <c r="AM199" i="84"/>
  <c r="AK199" i="84"/>
  <c r="Q199" i="84"/>
  <c r="BN198" i="84"/>
  <c r="BL198" i="84"/>
  <c r="BA198" i="84"/>
  <c r="AY198" i="84"/>
  <c r="AM198" i="84"/>
  <c r="AK198" i="84"/>
  <c r="Y198" i="84"/>
  <c r="W198" i="84"/>
  <c r="BN197" i="84"/>
  <c r="BL197" i="84"/>
  <c r="BA197" i="84"/>
  <c r="AY197" i="84"/>
  <c r="AM197" i="84"/>
  <c r="AK197" i="84"/>
  <c r="Y197" i="84"/>
  <c r="W197" i="84"/>
  <c r="BN196" i="84"/>
  <c r="BL196" i="84"/>
  <c r="BA196" i="84"/>
  <c r="AY196" i="84"/>
  <c r="AM196" i="84"/>
  <c r="AK196" i="84"/>
  <c r="Y196" i="84"/>
  <c r="W196" i="84"/>
  <c r="BN195" i="84"/>
  <c r="BL195" i="84"/>
  <c r="BA195" i="84"/>
  <c r="AY195" i="84"/>
  <c r="AM195" i="84"/>
  <c r="AK195" i="84"/>
  <c r="Y195" i="84"/>
  <c r="W195" i="84"/>
  <c r="BN194" i="84"/>
  <c r="BL194" i="84"/>
  <c r="BA194" i="84"/>
  <c r="AY194" i="84"/>
  <c r="AM194" i="84"/>
  <c r="AK194" i="84"/>
  <c r="Y194" i="84"/>
  <c r="W194" i="84"/>
  <c r="BN193" i="84"/>
  <c r="BL193" i="84"/>
  <c r="BA193" i="84"/>
  <c r="AY193" i="84"/>
  <c r="AM193" i="84"/>
  <c r="AK193" i="84"/>
  <c r="Y193" i="84"/>
  <c r="W193" i="84"/>
  <c r="BN192" i="84"/>
  <c r="BL192" i="84"/>
  <c r="BA192" i="84"/>
  <c r="AY192" i="84"/>
  <c r="AM192" i="84"/>
  <c r="AK192" i="84"/>
  <c r="Y192" i="84"/>
  <c r="W192" i="84"/>
  <c r="BN191" i="84"/>
  <c r="BL191" i="84"/>
  <c r="BA191" i="84"/>
  <c r="AY191" i="84"/>
  <c r="AM191" i="84"/>
  <c r="AK191" i="84"/>
  <c r="Y191" i="84"/>
  <c r="W191" i="84"/>
  <c r="BN190" i="84"/>
  <c r="BL190" i="84"/>
  <c r="BA190" i="84"/>
  <c r="AY190" i="84"/>
  <c r="AM190" i="84"/>
  <c r="AK190" i="84"/>
  <c r="Y190" i="84"/>
  <c r="W190" i="84"/>
  <c r="BN189" i="84"/>
  <c r="BL189" i="84"/>
  <c r="BA189" i="84"/>
  <c r="AY189" i="84"/>
  <c r="AM189" i="84"/>
  <c r="AK189" i="84"/>
  <c r="Y189" i="84"/>
  <c r="W189" i="84"/>
  <c r="BN188" i="84"/>
  <c r="BL188" i="84"/>
  <c r="BA188" i="84"/>
  <c r="AY188" i="84"/>
  <c r="AM188" i="84"/>
  <c r="AK188" i="84"/>
  <c r="Y188" i="84"/>
  <c r="W188" i="84"/>
  <c r="BN187" i="84"/>
  <c r="BL187" i="84"/>
  <c r="BA187" i="84"/>
  <c r="AY187" i="84"/>
  <c r="AM187" i="84"/>
  <c r="AK187" i="84"/>
  <c r="Y187" i="84"/>
  <c r="W187" i="84"/>
  <c r="BN186" i="84"/>
  <c r="BL186" i="84"/>
  <c r="BA186" i="84"/>
  <c r="AY186" i="84"/>
  <c r="AM186" i="84"/>
  <c r="AK186" i="84"/>
  <c r="Y186" i="84"/>
  <c r="W186" i="84"/>
  <c r="BN185" i="84"/>
  <c r="BL185" i="84"/>
  <c r="BA185" i="84"/>
  <c r="AY185" i="84"/>
  <c r="AM185" i="84"/>
  <c r="AK185" i="84"/>
  <c r="Y185" i="84"/>
  <c r="W185" i="84"/>
  <c r="BN184" i="84"/>
  <c r="BL184" i="84"/>
  <c r="BA184" i="84"/>
  <c r="AY184" i="84"/>
  <c r="AM184" i="84"/>
  <c r="AK184" i="84"/>
  <c r="Y184" i="84"/>
  <c r="W184" i="84"/>
  <c r="BJ183" i="84"/>
  <c r="BA183" i="84"/>
  <c r="AY183" i="84"/>
  <c r="AW183" i="84"/>
  <c r="AI183" i="84"/>
  <c r="U183" i="84"/>
  <c r="BN182" i="84"/>
  <c r="BL182" i="84"/>
  <c r="BA182" i="84"/>
  <c r="AY182" i="84"/>
  <c r="AM182" i="84"/>
  <c r="AK182" i="84"/>
  <c r="Y182" i="84"/>
  <c r="W182" i="84"/>
  <c r="BN181" i="84"/>
  <c r="BL181" i="84"/>
  <c r="BA181" i="84"/>
  <c r="AY181" i="84"/>
  <c r="AM181" i="84"/>
  <c r="AK181" i="84"/>
  <c r="Y181" i="84"/>
  <c r="W181" i="84"/>
  <c r="BN180" i="84"/>
  <c r="BL180" i="84"/>
  <c r="BA180" i="84"/>
  <c r="AY180" i="84"/>
  <c r="AM180" i="84"/>
  <c r="AK180" i="84"/>
  <c r="Y180" i="84"/>
  <c r="W180" i="84"/>
  <c r="BW179" i="84"/>
  <c r="BV179" i="84"/>
  <c r="BF179" i="84"/>
  <c r="AS179" i="84"/>
  <c r="BA179" i="84" s="1"/>
  <c r="AM179" i="84"/>
  <c r="AE179" i="84"/>
  <c r="AK179" i="84" s="1"/>
  <c r="Y179" i="84"/>
  <c r="Q179" i="84"/>
  <c r="W179" i="84" s="1"/>
  <c r="BF178" i="84"/>
  <c r="AS178" i="84"/>
  <c r="AE178" i="84"/>
  <c r="AM178" i="84" s="1"/>
  <c r="Y178" i="84"/>
  <c r="W178" i="84"/>
  <c r="Q178" i="84"/>
  <c r="BV178" i="84" s="1"/>
  <c r="BY177" i="84"/>
  <c r="BX177" i="84"/>
  <c r="BN177" i="84"/>
  <c r="BF177" i="84"/>
  <c r="BL177" i="84" s="1"/>
  <c r="BA177" i="84"/>
  <c r="AY177" i="84"/>
  <c r="AS177" i="84"/>
  <c r="AE177" i="84"/>
  <c r="Q177" i="84"/>
  <c r="BY176" i="84"/>
  <c r="BW176" i="84"/>
  <c r="BF176" i="84"/>
  <c r="AS176" i="84"/>
  <c r="BA176" i="84" s="1"/>
  <c r="AM176" i="84"/>
  <c r="AE176" i="84"/>
  <c r="AK176" i="84" s="1"/>
  <c r="Q176" i="84"/>
  <c r="BV175" i="84"/>
  <c r="BL175" i="84"/>
  <c r="BF175" i="84"/>
  <c r="AS175" i="84"/>
  <c r="AE175" i="84"/>
  <c r="Y175" i="84"/>
  <c r="W175" i="84"/>
  <c r="Q175" i="84"/>
  <c r="BF174" i="84"/>
  <c r="AS174" i="84"/>
  <c r="AE174" i="84"/>
  <c r="Q174" i="84"/>
  <c r="BY173" i="84"/>
  <c r="BF173" i="84"/>
  <c r="BN173" i="84" s="1"/>
  <c r="AS173" i="84"/>
  <c r="AE173" i="84"/>
  <c r="Q173" i="84"/>
  <c r="BF172" i="84"/>
  <c r="BL172" i="84" s="1"/>
  <c r="AS172" i="84"/>
  <c r="BA172" i="84" s="1"/>
  <c r="AE172" i="84"/>
  <c r="Q172" i="84"/>
  <c r="BF171" i="84"/>
  <c r="BL171" i="84" s="1"/>
  <c r="AS171" i="84"/>
  <c r="AE171" i="84"/>
  <c r="BW171" i="84" s="1"/>
  <c r="Q171" i="84"/>
  <c r="BW170" i="84"/>
  <c r="BF170" i="84"/>
  <c r="AS170" i="84"/>
  <c r="AE170" i="84"/>
  <c r="AK170" i="84" s="1"/>
  <c r="W170" i="84"/>
  <c r="Q170" i="84"/>
  <c r="BV170" i="84" s="1"/>
  <c r="BY169" i="84"/>
  <c r="BN169" i="84"/>
  <c r="BL169" i="84"/>
  <c r="BF169" i="84"/>
  <c r="AS169" i="84"/>
  <c r="AK169" i="84"/>
  <c r="AE169" i="84"/>
  <c r="Q169" i="84"/>
  <c r="BF168" i="84"/>
  <c r="BL168" i="84" s="1"/>
  <c r="AS168" i="84"/>
  <c r="AY168" i="84" s="1"/>
  <c r="AE168" i="84"/>
  <c r="Q168" i="84"/>
  <c r="BX167" i="84"/>
  <c r="BW167" i="84"/>
  <c r="BF167" i="84"/>
  <c r="BA167" i="84"/>
  <c r="AS167" i="84"/>
  <c r="AY167" i="84" s="1"/>
  <c r="AE167" i="84"/>
  <c r="Q167" i="84"/>
  <c r="BY166" i="84"/>
  <c r="BN166" i="84"/>
  <c r="BF166" i="84"/>
  <c r="BL166" i="84" s="1"/>
  <c r="AS166" i="84"/>
  <c r="AE166" i="84"/>
  <c r="Q166" i="84"/>
  <c r="BV166" i="84" s="1"/>
  <c r="BN165" i="84"/>
  <c r="BL165" i="84"/>
  <c r="BA165" i="84"/>
  <c r="AY165" i="84"/>
  <c r="AM165" i="84"/>
  <c r="AK165" i="84"/>
  <c r="Y165" i="84"/>
  <c r="W165" i="84"/>
  <c r="BN164" i="84"/>
  <c r="BL164" i="84"/>
  <c r="BA164" i="84"/>
  <c r="AY164" i="84"/>
  <c r="AM164" i="84"/>
  <c r="AK164" i="84"/>
  <c r="Y164" i="84"/>
  <c r="W164" i="84"/>
  <c r="BN163" i="84"/>
  <c r="BL163" i="84"/>
  <c r="BA163" i="84"/>
  <c r="AY163" i="84"/>
  <c r="AM163" i="84"/>
  <c r="AK163" i="84"/>
  <c r="Y163" i="84"/>
  <c r="W163" i="84"/>
  <c r="BN162" i="84"/>
  <c r="BL162" i="84"/>
  <c r="BA162" i="84"/>
  <c r="AY162" i="84"/>
  <c r="AM162" i="84"/>
  <c r="AK162" i="84"/>
  <c r="Y162" i="84"/>
  <c r="W162" i="84"/>
  <c r="BN161" i="84"/>
  <c r="BL161" i="84"/>
  <c r="BA161" i="84"/>
  <c r="AY161" i="84"/>
  <c r="AM161" i="84"/>
  <c r="AK161" i="84"/>
  <c r="Y161" i="84"/>
  <c r="W161" i="84"/>
  <c r="BN160" i="84"/>
  <c r="BL160" i="84"/>
  <c r="BA160" i="84"/>
  <c r="AY160" i="84"/>
  <c r="AM160" i="84"/>
  <c r="AK160" i="84"/>
  <c r="Y160" i="84"/>
  <c r="W160" i="84"/>
  <c r="BN159" i="84"/>
  <c r="BL159" i="84"/>
  <c r="BA159" i="84"/>
  <c r="AY159" i="84"/>
  <c r="AM159" i="84"/>
  <c r="AK159" i="84"/>
  <c r="Y159" i="84"/>
  <c r="W159" i="84"/>
  <c r="BN158" i="84"/>
  <c r="BL158" i="84"/>
  <c r="BA158" i="84"/>
  <c r="AY158" i="84"/>
  <c r="AM158" i="84"/>
  <c r="AK158" i="84"/>
  <c r="Y158" i="84"/>
  <c r="W158" i="84"/>
  <c r="BN157" i="84"/>
  <c r="BL157" i="84"/>
  <c r="BH157" i="84"/>
  <c r="BA157" i="84"/>
  <c r="AY157" i="84"/>
  <c r="AU157" i="84"/>
  <c r="AM157" i="84"/>
  <c r="AK157" i="84"/>
  <c r="AG157" i="84"/>
  <c r="Y157" i="84"/>
  <c r="W157" i="84"/>
  <c r="S157" i="84"/>
  <c r="BN156" i="84"/>
  <c r="BL156" i="84"/>
  <c r="BA156" i="84"/>
  <c r="AY156" i="84"/>
  <c r="AM156" i="84"/>
  <c r="AK156" i="84"/>
  <c r="Y156" i="84"/>
  <c r="W156" i="84"/>
  <c r="BN155" i="84"/>
  <c r="BL155" i="84"/>
  <c r="BA155" i="84"/>
  <c r="AY155" i="84"/>
  <c r="AM155" i="84"/>
  <c r="AK155" i="84"/>
  <c r="Y155" i="84"/>
  <c r="W155" i="84"/>
  <c r="BN154" i="84"/>
  <c r="BL154" i="84"/>
  <c r="BA154" i="84"/>
  <c r="AY154" i="84"/>
  <c r="AM154" i="84"/>
  <c r="AK154" i="84"/>
  <c r="Y154" i="84"/>
  <c r="W154" i="84"/>
  <c r="BY153" i="84"/>
  <c r="BF153" i="84"/>
  <c r="BN153" i="84" s="1"/>
  <c r="AS153" i="84"/>
  <c r="AY153" i="84" s="1"/>
  <c r="AE153" i="84"/>
  <c r="Q153" i="84"/>
  <c r="BY152" i="84"/>
  <c r="BF152" i="84"/>
  <c r="BL152" i="84" s="1"/>
  <c r="BA152" i="84"/>
  <c r="AY152" i="84"/>
  <c r="AS152" i="84"/>
  <c r="BX152" i="84" s="1"/>
  <c r="AE152" i="84"/>
  <c r="BW152" i="84" s="1"/>
  <c r="Q152" i="84"/>
  <c r="BY151" i="84"/>
  <c r="BX151" i="84"/>
  <c r="BF151" i="84"/>
  <c r="AS151" i="84"/>
  <c r="AE151" i="84"/>
  <c r="Q151" i="84"/>
  <c r="BY150" i="84"/>
  <c r="BN150" i="84"/>
  <c r="BF150" i="84"/>
  <c r="BL150" i="84" s="1"/>
  <c r="AY150" i="84"/>
  <c r="AS150" i="84"/>
  <c r="AM150" i="84"/>
  <c r="AE150" i="84"/>
  <c r="AK150" i="84" s="1"/>
  <c r="Y150" i="84"/>
  <c r="Q150" i="84"/>
  <c r="BY149" i="84"/>
  <c r="BF149" i="84"/>
  <c r="AS149" i="84"/>
  <c r="AK149" i="84"/>
  <c r="AE149" i="84"/>
  <c r="Y149" i="84"/>
  <c r="Q149" i="84"/>
  <c r="W149" i="84" s="1"/>
  <c r="BY148" i="84"/>
  <c r="BF148" i="84"/>
  <c r="BL148" i="84" s="1"/>
  <c r="AS148" i="84"/>
  <c r="BX148" i="84" s="1"/>
  <c r="AE148" i="84"/>
  <c r="Q148" i="84"/>
  <c r="W148" i="84" s="1"/>
  <c r="BY147" i="84"/>
  <c r="BW147" i="84"/>
  <c r="BF147" i="84"/>
  <c r="AS147" i="84"/>
  <c r="BA147" i="84" s="1"/>
  <c r="AE147" i="84"/>
  <c r="Q147" i="84"/>
  <c r="BY146" i="84"/>
  <c r="BF146" i="84"/>
  <c r="AS146" i="84"/>
  <c r="AE146" i="84"/>
  <c r="Y146" i="84"/>
  <c r="Q146" i="84"/>
  <c r="BY145" i="84"/>
  <c r="BF145" i="84"/>
  <c r="BN145" i="84" s="1"/>
  <c r="AS145" i="84"/>
  <c r="AE145" i="84"/>
  <c r="Q145" i="84"/>
  <c r="BY144" i="84"/>
  <c r="BW144" i="84"/>
  <c r="BF144" i="84"/>
  <c r="BL144" i="84" s="1"/>
  <c r="AS144" i="84"/>
  <c r="AE144" i="84"/>
  <c r="AM144" i="84" s="1"/>
  <c r="Q144" i="84"/>
  <c r="BY143" i="84"/>
  <c r="BW143" i="84"/>
  <c r="BF143" i="84"/>
  <c r="BA143" i="84"/>
  <c r="AS143" i="84"/>
  <c r="AY143" i="84" s="1"/>
  <c r="AM143" i="84"/>
  <c r="AE143" i="84"/>
  <c r="AK143" i="84" s="1"/>
  <c r="Q143" i="84"/>
  <c r="BY142" i="84"/>
  <c r="BN142" i="84"/>
  <c r="BL142" i="84"/>
  <c r="BF142" i="84"/>
  <c r="AS142" i="84"/>
  <c r="AE142" i="84"/>
  <c r="Q142" i="84"/>
  <c r="BY141" i="84"/>
  <c r="BL141" i="84"/>
  <c r="BF141" i="84"/>
  <c r="BN141" i="84" s="1"/>
  <c r="AS141" i="84"/>
  <c r="AE141" i="84"/>
  <c r="AK141" i="84" s="1"/>
  <c r="Q141" i="84"/>
  <c r="BY140" i="84"/>
  <c r="BL140" i="84"/>
  <c r="BF140" i="84"/>
  <c r="BN140" i="84" s="1"/>
  <c r="AY140" i="84"/>
  <c r="AS140" i="84"/>
  <c r="AE140" i="84"/>
  <c r="Q140" i="84"/>
  <c r="BY139" i="84"/>
  <c r="BW139" i="84"/>
  <c r="BF139" i="84"/>
  <c r="AS139" i="84"/>
  <c r="BX139" i="84" s="1"/>
  <c r="AE139" i="84"/>
  <c r="Q139" i="84"/>
  <c r="Y139" i="84" s="1"/>
  <c r="BY138" i="84"/>
  <c r="BF138" i="84"/>
  <c r="AS138" i="84"/>
  <c r="AE138" i="84"/>
  <c r="BW138" i="84" s="1"/>
  <c r="Q138" i="84"/>
  <c r="BY137" i="84"/>
  <c r="BF137" i="84"/>
  <c r="BL137" i="84" s="1"/>
  <c r="AS137" i="84"/>
  <c r="BA137" i="84" s="1"/>
  <c r="AE137" i="84"/>
  <c r="Y137" i="84"/>
  <c r="W137" i="84"/>
  <c r="Q137" i="84"/>
  <c r="BV137" i="84" s="1"/>
  <c r="BY136" i="84"/>
  <c r="BL136" i="84"/>
  <c r="BF136" i="84"/>
  <c r="BN136" i="84" s="1"/>
  <c r="AS136" i="84"/>
  <c r="BA136" i="84" s="1"/>
  <c r="AE136" i="84"/>
  <c r="Q136" i="84"/>
  <c r="BY135" i="84"/>
  <c r="BF135" i="84"/>
  <c r="AS135" i="84"/>
  <c r="BA135" i="84" s="1"/>
  <c r="AK135" i="84"/>
  <c r="AE135" i="84"/>
  <c r="BW135" i="84" s="1"/>
  <c r="Q135" i="84"/>
  <c r="Y135" i="84" s="1"/>
  <c r="BY134" i="84"/>
  <c r="BL134" i="84"/>
  <c r="BF134" i="84"/>
  <c r="BN134" i="84" s="1"/>
  <c r="AS134" i="84"/>
  <c r="AE134" i="84"/>
  <c r="AM134" i="84" s="1"/>
  <c r="Y134" i="84"/>
  <c r="W134" i="84"/>
  <c r="Q134" i="84"/>
  <c r="BV134" i="84" s="1"/>
  <c r="BY133" i="84"/>
  <c r="BL133" i="84"/>
  <c r="BF133" i="84"/>
  <c r="BN133" i="84" s="1"/>
  <c r="AS133" i="84"/>
  <c r="BA133" i="84" s="1"/>
  <c r="AE133" i="84"/>
  <c r="Q133" i="84"/>
  <c r="BY132" i="84"/>
  <c r="BF132" i="84"/>
  <c r="AS132" i="84"/>
  <c r="AE132" i="84"/>
  <c r="Q132" i="84"/>
  <c r="BY131" i="84"/>
  <c r="BF131" i="84"/>
  <c r="BA131" i="84"/>
  <c r="AY131" i="84"/>
  <c r="AS131" i="84"/>
  <c r="BX131" i="84" s="1"/>
  <c r="AE131" i="84"/>
  <c r="Q131" i="84"/>
  <c r="Y131" i="84" s="1"/>
  <c r="BY130" i="84"/>
  <c r="BF130" i="84"/>
  <c r="AS130" i="84"/>
  <c r="AE130" i="84"/>
  <c r="BW130" i="84" s="1"/>
  <c r="Y130" i="84"/>
  <c r="W130" i="84"/>
  <c r="Q130" i="84"/>
  <c r="BV130" i="84" s="1"/>
  <c r="BY129" i="84"/>
  <c r="BF129" i="84"/>
  <c r="BN129" i="84" s="1"/>
  <c r="AS129" i="84"/>
  <c r="BA129" i="84" s="1"/>
  <c r="AE129" i="84"/>
  <c r="Y129" i="84"/>
  <c r="Q129" i="84"/>
  <c r="BY128" i="84"/>
  <c r="BF128" i="84"/>
  <c r="AS128" i="84"/>
  <c r="BX128" i="84" s="1"/>
  <c r="AE128" i="84"/>
  <c r="Q128" i="84"/>
  <c r="BY127" i="84"/>
  <c r="BF127" i="84"/>
  <c r="AS127" i="84"/>
  <c r="AK127" i="84"/>
  <c r="AE127" i="84"/>
  <c r="AM127" i="84" s="1"/>
  <c r="Q127" i="84"/>
  <c r="Y127" i="84" s="1"/>
  <c r="BN126" i="84"/>
  <c r="BL126" i="84"/>
  <c r="BA126" i="84"/>
  <c r="AY126" i="84"/>
  <c r="AM126" i="84"/>
  <c r="AK126" i="84"/>
  <c r="Y126" i="84"/>
  <c r="W126" i="84"/>
  <c r="BN125" i="84"/>
  <c r="BL125" i="84"/>
  <c r="BA125" i="84"/>
  <c r="AY125" i="84"/>
  <c r="AM125" i="84"/>
  <c r="AK125" i="84"/>
  <c r="Y125" i="84"/>
  <c r="W125" i="84"/>
  <c r="BN124" i="84"/>
  <c r="BL124" i="84"/>
  <c r="BA124" i="84"/>
  <c r="AY124" i="84"/>
  <c r="AM124" i="84"/>
  <c r="AK124" i="84"/>
  <c r="Y124" i="84"/>
  <c r="W124" i="84"/>
  <c r="BA123" i="84"/>
  <c r="AY123" i="84"/>
  <c r="AM123" i="84"/>
  <c r="AK123" i="84"/>
  <c r="Y123" i="84"/>
  <c r="W123" i="84"/>
  <c r="BN122" i="84"/>
  <c r="BL122" i="84"/>
  <c r="BA122" i="84"/>
  <c r="AY122" i="84"/>
  <c r="AM122" i="84"/>
  <c r="AK122" i="84"/>
  <c r="Y122" i="84"/>
  <c r="W122" i="84"/>
  <c r="BN121" i="84"/>
  <c r="BL121" i="84"/>
  <c r="BA121" i="84"/>
  <c r="AY121" i="84"/>
  <c r="AM121" i="84"/>
  <c r="AK121" i="84"/>
  <c r="Y121" i="84"/>
  <c r="W121" i="84"/>
  <c r="BN120" i="84"/>
  <c r="BL120" i="84"/>
  <c r="BA120" i="84"/>
  <c r="AY120" i="84"/>
  <c r="AM120" i="84"/>
  <c r="AK120" i="84"/>
  <c r="Y120" i="84"/>
  <c r="W120" i="84"/>
  <c r="BN119" i="84"/>
  <c r="BL119" i="84"/>
  <c r="BA119" i="84"/>
  <c r="AY119" i="84"/>
  <c r="AM119" i="84"/>
  <c r="AK119" i="84"/>
  <c r="Y119" i="84"/>
  <c r="W119" i="84"/>
  <c r="BN118" i="84"/>
  <c r="BL118" i="84"/>
  <c r="BA118" i="84"/>
  <c r="AY118" i="84"/>
  <c r="AM118" i="84"/>
  <c r="AK118" i="84"/>
  <c r="Y118" i="84"/>
  <c r="W118" i="84"/>
  <c r="BN117" i="84"/>
  <c r="BL117" i="84"/>
  <c r="BA117" i="84"/>
  <c r="AY117" i="84"/>
  <c r="AM117" i="84"/>
  <c r="AK117" i="84"/>
  <c r="Y117" i="84"/>
  <c r="W117" i="84"/>
  <c r="BA116" i="84"/>
  <c r="AY116" i="84"/>
  <c r="AM116" i="84"/>
  <c r="AK116" i="84"/>
  <c r="Y116" i="84"/>
  <c r="W116" i="84"/>
  <c r="BA115" i="84"/>
  <c r="AY115" i="84"/>
  <c r="AM115" i="84"/>
  <c r="AK115" i="84"/>
  <c r="Y115" i="84"/>
  <c r="W115" i="84"/>
  <c r="BA114" i="84"/>
  <c r="AY114" i="84"/>
  <c r="AM114" i="84"/>
  <c r="AK114" i="84"/>
  <c r="Y114" i="84"/>
  <c r="W114" i="84"/>
  <c r="BA113" i="84"/>
  <c r="AY113" i="84"/>
  <c r="AM113" i="84"/>
  <c r="AK113" i="84"/>
  <c r="Y113" i="84"/>
  <c r="W113" i="84"/>
  <c r="BA112" i="84"/>
  <c r="AY112" i="84"/>
  <c r="AM112" i="84"/>
  <c r="AK112" i="84"/>
  <c r="Y112" i="84"/>
  <c r="W112" i="84"/>
  <c r="BA111" i="84"/>
  <c r="AY111" i="84"/>
  <c r="AM111" i="84"/>
  <c r="AK111" i="84"/>
  <c r="Y111" i="84"/>
  <c r="W111" i="84"/>
  <c r="BA110" i="84"/>
  <c r="AY110" i="84"/>
  <c r="AM110" i="84"/>
  <c r="AK110" i="84"/>
  <c r="Y110" i="84"/>
  <c r="W110" i="84"/>
  <c r="BA109" i="84"/>
  <c r="AY109" i="84"/>
  <c r="AM109" i="84"/>
  <c r="AK109" i="84"/>
  <c r="Y109" i="84"/>
  <c r="W109" i="84"/>
  <c r="BA108" i="84"/>
  <c r="AY108" i="84"/>
  <c r="AM108" i="84"/>
  <c r="AK108" i="84"/>
  <c r="Y108" i="84"/>
  <c r="W108" i="84"/>
  <c r="BA107" i="84"/>
  <c r="AY107" i="84"/>
  <c r="AM107" i="84"/>
  <c r="AK107" i="84"/>
  <c r="Y107" i="84"/>
  <c r="W107" i="84"/>
  <c r="BA106" i="84"/>
  <c r="AY106" i="84"/>
  <c r="AM106" i="84"/>
  <c r="AK106" i="84"/>
  <c r="Y106" i="84"/>
  <c r="W106" i="84"/>
  <c r="BA105" i="84"/>
  <c r="AY105" i="84"/>
  <c r="AM105" i="84"/>
  <c r="AK105" i="84"/>
  <c r="Y105" i="84"/>
  <c r="W105" i="84"/>
  <c r="BA104" i="84"/>
  <c r="AY104" i="84"/>
  <c r="AM104" i="84"/>
  <c r="AK104" i="84"/>
  <c r="Y104" i="84"/>
  <c r="W104" i="84"/>
  <c r="BA103" i="84"/>
  <c r="AY103" i="84"/>
  <c r="AM103" i="84"/>
  <c r="AK103" i="84"/>
  <c r="Y103" i="84"/>
  <c r="W103" i="84"/>
  <c r="BA102" i="84"/>
  <c r="AY102" i="84"/>
  <c r="AM102" i="84"/>
  <c r="AK102" i="84"/>
  <c r="Y102" i="84"/>
  <c r="W102" i="84"/>
  <c r="BA101" i="84"/>
  <c r="AY101" i="84"/>
  <c r="AM101" i="84"/>
  <c r="AK101" i="84"/>
  <c r="Y101" i="84"/>
  <c r="W101" i="84"/>
  <c r="BA100" i="84"/>
  <c r="AY100" i="84"/>
  <c r="AM100" i="84"/>
  <c r="AK100" i="84"/>
  <c r="Y100" i="84"/>
  <c r="W100" i="84"/>
  <c r="BA99" i="84"/>
  <c r="AY99" i="84"/>
  <c r="AM99" i="84"/>
  <c r="AK99" i="84"/>
  <c r="Y99" i="84"/>
  <c r="W99" i="84"/>
  <c r="BA98" i="84"/>
  <c r="AY98" i="84"/>
  <c r="AM98" i="84"/>
  <c r="AK98" i="84"/>
  <c r="Y98" i="84"/>
  <c r="W98" i="84"/>
  <c r="BA97" i="84"/>
  <c r="AY97" i="84"/>
  <c r="AM97" i="84"/>
  <c r="AK97" i="84"/>
  <c r="Y97" i="84"/>
  <c r="W97" i="84"/>
  <c r="BA96" i="84"/>
  <c r="AY96" i="84"/>
  <c r="AU96" i="84"/>
  <c r="AM96" i="84"/>
  <c r="AK96" i="84"/>
  <c r="AG96" i="84"/>
  <c r="Y96" i="84"/>
  <c r="W96" i="84"/>
  <c r="S96" i="84"/>
  <c r="BA95" i="84"/>
  <c r="AY95" i="84"/>
  <c r="AM95" i="84"/>
  <c r="AK95" i="84"/>
  <c r="Y95" i="84"/>
  <c r="W95" i="84"/>
  <c r="BW94" i="84"/>
  <c r="BV94" i="84"/>
  <c r="BA94" i="84"/>
  <c r="AY94" i="84"/>
  <c r="AM94" i="84"/>
  <c r="AK94" i="84"/>
  <c r="Y94" i="84"/>
  <c r="W94" i="84"/>
  <c r="BW93" i="84"/>
  <c r="BV93" i="84"/>
  <c r="BA93" i="84"/>
  <c r="AY93" i="84"/>
  <c r="AM93" i="84"/>
  <c r="AK93" i="84"/>
  <c r="Y93" i="84"/>
  <c r="W93" i="84"/>
  <c r="AS92" i="84"/>
  <c r="AE92" i="84"/>
  <c r="Q92" i="84"/>
  <c r="AS91" i="84"/>
  <c r="AY91" i="84" s="1"/>
  <c r="AE91" i="84"/>
  <c r="AK91" i="84" s="1"/>
  <c r="Q91" i="84"/>
  <c r="Y91" i="84" s="1"/>
  <c r="BW90" i="84"/>
  <c r="AS90" i="84"/>
  <c r="AE90" i="84"/>
  <c r="Q90" i="84"/>
  <c r="AY89" i="84"/>
  <c r="AS89" i="84"/>
  <c r="BA89" i="84" s="1"/>
  <c r="AE89" i="84"/>
  <c r="Q89" i="84"/>
  <c r="BA88" i="84"/>
  <c r="AS88" i="84"/>
  <c r="AY88" i="84" s="1"/>
  <c r="AE88" i="84"/>
  <c r="Q88" i="84"/>
  <c r="AS87" i="84"/>
  <c r="AE87" i="84"/>
  <c r="Q87" i="84"/>
  <c r="Y87" i="84" s="1"/>
  <c r="AS86" i="84"/>
  <c r="AE86" i="84"/>
  <c r="Y86" i="84"/>
  <c r="W86" i="84"/>
  <c r="Q86" i="84"/>
  <c r="BV86" i="84" s="1"/>
  <c r="AS85" i="84"/>
  <c r="BA85" i="84" s="1"/>
  <c r="AE85" i="84"/>
  <c r="Q85" i="84"/>
  <c r="BV84" i="84"/>
  <c r="AS84" i="84"/>
  <c r="AE84" i="84"/>
  <c r="Y84" i="84"/>
  <c r="W84" i="84"/>
  <c r="BX83" i="84"/>
  <c r="AY83" i="84"/>
  <c r="AS83" i="84"/>
  <c r="BA83" i="84" s="1"/>
  <c r="AE83" i="84"/>
  <c r="AK83" i="84" s="1"/>
  <c r="Q83" i="84"/>
  <c r="BX82" i="84"/>
  <c r="BV82" i="84"/>
  <c r="BA82" i="84"/>
  <c r="AY82" i="84"/>
  <c r="AE82" i="84"/>
  <c r="Y82" i="84"/>
  <c r="W82" i="84"/>
  <c r="BX81" i="84"/>
  <c r="BW81" i="84"/>
  <c r="BA81" i="84"/>
  <c r="AY81" i="84"/>
  <c r="AM81" i="84"/>
  <c r="AK81" i="84"/>
  <c r="Q81" i="84"/>
  <c r="BV80" i="84"/>
  <c r="AS80" i="84"/>
  <c r="BA80" i="84" s="1"/>
  <c r="AE80" i="84"/>
  <c r="W80" i="84"/>
  <c r="Q80" i="84"/>
  <c r="Y80" i="84" s="1"/>
  <c r="AS79" i="84"/>
  <c r="BX79" i="84" s="1"/>
  <c r="AE79" i="84"/>
  <c r="Q79" i="84"/>
  <c r="AS78" i="84"/>
  <c r="AE78" i="84"/>
  <c r="Q78" i="84"/>
  <c r="Y78" i="84" s="1"/>
  <c r="AS77" i="84"/>
  <c r="AM77" i="84"/>
  <c r="AE77" i="84"/>
  <c r="Y77" i="84"/>
  <c r="W77" i="84"/>
  <c r="Q77" i="84"/>
  <c r="BV77" i="84" s="1"/>
  <c r="AS76" i="84"/>
  <c r="BA76" i="84" s="1"/>
  <c r="AE76" i="84"/>
  <c r="Q76" i="84"/>
  <c r="AS75" i="84"/>
  <c r="BX75" i="84" s="1"/>
  <c r="AE75" i="84"/>
  <c r="Q75" i="84"/>
  <c r="AS74" i="84"/>
  <c r="BX74" i="84" s="1"/>
  <c r="AK74" i="84"/>
  <c r="AE74" i="84"/>
  <c r="Q74" i="84"/>
  <c r="Y74" i="84" s="1"/>
  <c r="AS73" i="84"/>
  <c r="AK73" i="84"/>
  <c r="AE73" i="84"/>
  <c r="W73" i="84"/>
  <c r="Q73" i="84"/>
  <c r="Y73" i="84" s="1"/>
  <c r="BX72" i="84"/>
  <c r="BW72" i="84"/>
  <c r="BA72" i="84"/>
  <c r="AY72" i="84"/>
  <c r="AM72" i="84"/>
  <c r="AK72" i="84"/>
  <c r="Q72" i="84"/>
  <c r="W72" i="84" s="1"/>
  <c r="AS71" i="84"/>
  <c r="AE71" i="84"/>
  <c r="Y71" i="84"/>
  <c r="W71" i="84"/>
  <c r="Q71" i="84"/>
  <c r="BV71" i="84" s="1"/>
  <c r="AS70" i="84"/>
  <c r="BA70" i="84" s="1"/>
  <c r="AE70" i="84"/>
  <c r="Q70" i="84"/>
  <c r="AS69" i="84"/>
  <c r="BX69" i="84" s="1"/>
  <c r="AE69" i="84"/>
  <c r="AK69" i="84" s="1"/>
  <c r="Q69" i="84"/>
  <c r="BX68" i="84"/>
  <c r="BA68" i="84"/>
  <c r="AY68" i="84"/>
  <c r="AS68" i="84"/>
  <c r="AE68" i="84"/>
  <c r="Q68" i="84"/>
  <c r="BW67" i="84"/>
  <c r="AS67" i="84"/>
  <c r="AE67" i="84"/>
  <c r="AM67" i="84" s="1"/>
  <c r="Q67" i="84"/>
  <c r="AS66" i="84"/>
  <c r="BA66" i="84" s="1"/>
  <c r="AE66" i="84"/>
  <c r="Y66" i="84"/>
  <c r="Q66" i="84"/>
  <c r="BV66" i="84" s="1"/>
  <c r="BA65" i="84"/>
  <c r="AY65" i="84"/>
  <c r="AM65" i="84"/>
  <c r="AK65" i="84"/>
  <c r="Y65" i="84"/>
  <c r="W65" i="84"/>
  <c r="BA64" i="84"/>
  <c r="AY64" i="84"/>
  <c r="AM64" i="84"/>
  <c r="AK64" i="84"/>
  <c r="Y64" i="84"/>
  <c r="W64" i="84"/>
  <c r="AM63" i="84"/>
  <c r="AK63" i="84"/>
  <c r="Y63" i="84"/>
  <c r="W63" i="84"/>
  <c r="BN288" i="83"/>
  <c r="BL288" i="83"/>
  <c r="BJ288" i="83"/>
  <c r="BA288" i="83"/>
  <c r="AY288" i="83"/>
  <c r="AW288" i="83"/>
  <c r="AM288" i="83"/>
  <c r="AK288" i="83"/>
  <c r="AI288" i="83"/>
  <c r="U288" i="83"/>
  <c r="BN287" i="83"/>
  <c r="BL287" i="83"/>
  <c r="BA287" i="83"/>
  <c r="AY287" i="83"/>
  <c r="AM287" i="83"/>
  <c r="AK287" i="83"/>
  <c r="Y287" i="83"/>
  <c r="W287" i="83"/>
  <c r="BN286" i="83"/>
  <c r="BL286" i="83"/>
  <c r="BA286" i="83"/>
  <c r="AY286" i="83"/>
  <c r="AM286" i="83"/>
  <c r="AK286" i="83"/>
  <c r="Y286" i="83"/>
  <c r="W286" i="83"/>
  <c r="BN285" i="83"/>
  <c r="BL285" i="83"/>
  <c r="BA285" i="83"/>
  <c r="AY285" i="83"/>
  <c r="AM285" i="83"/>
  <c r="AK285" i="83"/>
  <c r="Y285" i="83"/>
  <c r="W285" i="83"/>
  <c r="BY284" i="83"/>
  <c r="BF284" i="83"/>
  <c r="AS284" i="83"/>
  <c r="BX284" i="83" s="1"/>
  <c r="AE284" i="83"/>
  <c r="Q284" i="83"/>
  <c r="BF283" i="83"/>
  <c r="BY283" i="83" s="1"/>
  <c r="BA283" i="83"/>
  <c r="AS283" i="83"/>
  <c r="BX283" i="83" s="1"/>
  <c r="AE283" i="83"/>
  <c r="Q283" i="83"/>
  <c r="BF282" i="83"/>
  <c r="BL282" i="83" s="1"/>
  <c r="AS282" i="83"/>
  <c r="AM282" i="83"/>
  <c r="AE282" i="83"/>
  <c r="Q282" i="83"/>
  <c r="BF281" i="83"/>
  <c r="AS281" i="83"/>
  <c r="AE281" i="83"/>
  <c r="Y281" i="83"/>
  <c r="W281" i="83"/>
  <c r="Q281" i="83"/>
  <c r="BV281" i="83" s="1"/>
  <c r="BF280" i="83"/>
  <c r="AS280" i="83"/>
  <c r="AY280" i="83" s="1"/>
  <c r="AE280" i="83"/>
  <c r="Q280" i="83"/>
  <c r="BF279" i="83"/>
  <c r="BL279" i="83" s="1"/>
  <c r="AS279" i="83"/>
  <c r="AE279" i="83"/>
  <c r="BW279" i="83" s="1"/>
  <c r="Q279" i="83"/>
  <c r="BF278" i="83"/>
  <c r="BL278" i="83" s="1"/>
  <c r="AS278" i="83"/>
  <c r="AM278" i="83"/>
  <c r="AK278" i="83"/>
  <c r="AE278" i="83"/>
  <c r="BW278" i="83" s="1"/>
  <c r="Q278" i="83"/>
  <c r="BF277" i="83"/>
  <c r="AS277" i="83"/>
  <c r="AY277" i="83" s="1"/>
  <c r="AE277" i="83"/>
  <c r="Q277" i="83"/>
  <c r="BF276" i="83"/>
  <c r="BN276" i="83" s="1"/>
  <c r="AS276" i="83"/>
  <c r="AK276" i="83"/>
  <c r="AE276" i="83"/>
  <c r="Q276" i="83"/>
  <c r="BF275" i="83"/>
  <c r="BA275" i="83"/>
  <c r="AY275" i="83"/>
  <c r="AS275" i="83"/>
  <c r="BX275" i="83" s="1"/>
  <c r="AE275" i="83"/>
  <c r="Q275" i="83"/>
  <c r="BX274" i="83"/>
  <c r="BF274" i="83"/>
  <c r="AS274" i="83"/>
  <c r="AY274" i="83" s="1"/>
  <c r="AM274" i="83"/>
  <c r="AE274" i="83"/>
  <c r="Q274" i="83"/>
  <c r="BY273" i="83"/>
  <c r="BF273" i="83"/>
  <c r="BN273" i="83" s="1"/>
  <c r="AS273" i="83"/>
  <c r="AE273" i="83"/>
  <c r="AM273" i="83" s="1"/>
  <c r="Y273" i="83"/>
  <c r="Q273" i="83"/>
  <c r="BF272" i="83"/>
  <c r="AS272" i="83"/>
  <c r="AE272" i="83"/>
  <c r="AK272" i="83" s="1"/>
  <c r="Q272" i="83"/>
  <c r="BF271" i="83"/>
  <c r="AS271" i="83"/>
  <c r="AE271" i="83"/>
  <c r="Q271" i="83"/>
  <c r="W271" i="83" s="1"/>
  <c r="BN270" i="83"/>
  <c r="BL270" i="83"/>
  <c r="BA270" i="83"/>
  <c r="AY270" i="83"/>
  <c r="AM270" i="83"/>
  <c r="AK270" i="83"/>
  <c r="Y270" i="83"/>
  <c r="W270" i="83"/>
  <c r="BN269" i="83"/>
  <c r="BL269" i="83"/>
  <c r="BA269" i="83"/>
  <c r="AY269" i="83"/>
  <c r="AM269" i="83"/>
  <c r="AK269" i="83"/>
  <c r="Y269" i="83"/>
  <c r="W269" i="83"/>
  <c r="BN268" i="83"/>
  <c r="BL268" i="83"/>
  <c r="BA268" i="83"/>
  <c r="AY268" i="83"/>
  <c r="AM268" i="83"/>
  <c r="AK268" i="83"/>
  <c r="Y268" i="83"/>
  <c r="W268" i="83"/>
  <c r="BN267" i="83"/>
  <c r="BL267" i="83"/>
  <c r="BA267" i="83"/>
  <c r="AY267" i="83"/>
  <c r="AM267" i="83"/>
  <c r="AK267" i="83"/>
  <c r="Y267" i="83"/>
  <c r="W267" i="83"/>
  <c r="BN266" i="83"/>
  <c r="BL266" i="83"/>
  <c r="BA266" i="83"/>
  <c r="AY266" i="83"/>
  <c r="AM266" i="83"/>
  <c r="AK266" i="83"/>
  <c r="Y266" i="83"/>
  <c r="W266" i="83"/>
  <c r="BN265" i="83"/>
  <c r="BL265" i="83"/>
  <c r="BA265" i="83"/>
  <c r="AY265" i="83"/>
  <c r="AM265" i="83"/>
  <c r="AK265" i="83"/>
  <c r="Y265" i="83"/>
  <c r="W265" i="83"/>
  <c r="BN264" i="83"/>
  <c r="BL264" i="83"/>
  <c r="BA264" i="83"/>
  <c r="AY264" i="83"/>
  <c r="AM264" i="83"/>
  <c r="AK264" i="83"/>
  <c r="Y264" i="83"/>
  <c r="W264" i="83"/>
  <c r="BN263" i="83"/>
  <c r="BL263" i="83"/>
  <c r="BA263" i="83"/>
  <c r="AY263" i="83"/>
  <c r="AM263" i="83"/>
  <c r="AK263" i="83"/>
  <c r="Y263" i="83"/>
  <c r="W263" i="83"/>
  <c r="BN262" i="83"/>
  <c r="BL262" i="83"/>
  <c r="BJ262" i="83"/>
  <c r="BA262" i="83"/>
  <c r="AY262" i="83"/>
  <c r="AW262" i="83"/>
  <c r="AM262" i="83"/>
  <c r="AK262" i="83"/>
  <c r="AI262" i="83"/>
  <c r="Y262" i="83"/>
  <c r="W262" i="83"/>
  <c r="U262" i="83"/>
  <c r="BN261" i="83"/>
  <c r="BL261" i="83"/>
  <c r="BA261" i="83"/>
  <c r="AY261" i="83"/>
  <c r="AM261" i="83"/>
  <c r="AK261" i="83"/>
  <c r="Y261" i="83"/>
  <c r="W261" i="83"/>
  <c r="BN260" i="83"/>
  <c r="BL260" i="83"/>
  <c r="BA260" i="83"/>
  <c r="AY260" i="83"/>
  <c r="AM260" i="83"/>
  <c r="AK260" i="83"/>
  <c r="Y260" i="83"/>
  <c r="W260" i="83"/>
  <c r="BN259" i="83"/>
  <c r="BL259" i="83"/>
  <c r="BA259" i="83"/>
  <c r="AY259" i="83"/>
  <c r="AM259" i="83"/>
  <c r="AK259" i="83"/>
  <c r="Y259" i="83"/>
  <c r="W259" i="83"/>
  <c r="BF258" i="83"/>
  <c r="AS258" i="83"/>
  <c r="BA258" i="83" s="1"/>
  <c r="AE258" i="83"/>
  <c r="Y258" i="83"/>
  <c r="Q258" i="83"/>
  <c r="BF257" i="83"/>
  <c r="BY257" i="83" s="1"/>
  <c r="AS257" i="83"/>
  <c r="BA257" i="83" s="1"/>
  <c r="AE257" i="83"/>
  <c r="AM257" i="83" s="1"/>
  <c r="Q257" i="83"/>
  <c r="BY256" i="83"/>
  <c r="BF256" i="83"/>
  <c r="BL256" i="83" s="1"/>
  <c r="AS256" i="83"/>
  <c r="AE256" i="83"/>
  <c r="Y256" i="83"/>
  <c r="Q256" i="83"/>
  <c r="W256" i="83" s="1"/>
  <c r="BF255" i="83"/>
  <c r="BY255" i="83" s="1"/>
  <c r="AS255" i="83"/>
  <c r="AE255" i="83"/>
  <c r="Q255" i="83"/>
  <c r="BF254" i="83"/>
  <c r="BL254" i="83" s="1"/>
  <c r="AS254" i="83"/>
  <c r="AM254" i="83"/>
  <c r="AE254" i="83"/>
  <c r="Q254" i="83"/>
  <c r="BF253" i="83"/>
  <c r="AS253" i="83"/>
  <c r="AE253" i="83"/>
  <c r="Y253" i="83"/>
  <c r="W253" i="83"/>
  <c r="Q253" i="83"/>
  <c r="BV253" i="83" s="1"/>
  <c r="BF252" i="83"/>
  <c r="AS252" i="83"/>
  <c r="AE252" i="83"/>
  <c r="Q252" i="83"/>
  <c r="BF251" i="83"/>
  <c r="BL251" i="83" s="1"/>
  <c r="AY251" i="83"/>
  <c r="AS251" i="83"/>
  <c r="BX251" i="83" s="1"/>
  <c r="AE251" i="83"/>
  <c r="Q251" i="83"/>
  <c r="Y251" i="83" s="1"/>
  <c r="BN250" i="83"/>
  <c r="BF250" i="83"/>
  <c r="BL250" i="83" s="1"/>
  <c r="AS250" i="83"/>
  <c r="AE250" i="83"/>
  <c r="AK250" i="83" s="1"/>
  <c r="Q250" i="83"/>
  <c r="BF249" i="83"/>
  <c r="AS249" i="83"/>
  <c r="AE249" i="83"/>
  <c r="W249" i="83"/>
  <c r="Q249" i="83"/>
  <c r="Y249" i="83" s="1"/>
  <c r="BF248" i="83"/>
  <c r="BL248" i="83" s="1"/>
  <c r="AS248" i="83"/>
  <c r="AE248" i="83"/>
  <c r="Q248" i="83"/>
  <c r="BN247" i="83"/>
  <c r="BL247" i="83"/>
  <c r="BF247" i="83"/>
  <c r="BY247" i="83" s="1"/>
  <c r="AS247" i="83"/>
  <c r="AE247" i="83"/>
  <c r="Q247" i="83"/>
  <c r="W247" i="83" s="1"/>
  <c r="BF246" i="83"/>
  <c r="AS246" i="83"/>
  <c r="AE246" i="83"/>
  <c r="Q246" i="83"/>
  <c r="BW245" i="83"/>
  <c r="BF245" i="83"/>
  <c r="AS245" i="83"/>
  <c r="AY245" i="83" s="1"/>
  <c r="AE245" i="83"/>
  <c r="Q245" i="83"/>
  <c r="Y245" i="83" s="1"/>
  <c r="BN244" i="83"/>
  <c r="BL244" i="83"/>
  <c r="BA244" i="83"/>
  <c r="AY244" i="83"/>
  <c r="AM244" i="83"/>
  <c r="AK244" i="83"/>
  <c r="Y244" i="83"/>
  <c r="W244" i="83"/>
  <c r="BN243" i="83"/>
  <c r="BL243" i="83"/>
  <c r="BA243" i="83"/>
  <c r="AY243" i="83"/>
  <c r="AM243" i="83"/>
  <c r="AK243" i="83"/>
  <c r="Y243" i="83"/>
  <c r="W243" i="83"/>
  <c r="BN242" i="83"/>
  <c r="BL242" i="83"/>
  <c r="BA242" i="83"/>
  <c r="AY242" i="83"/>
  <c r="AM242" i="83"/>
  <c r="AK242" i="83"/>
  <c r="Y242" i="83"/>
  <c r="W242" i="83"/>
  <c r="BN241" i="83"/>
  <c r="BL241" i="83"/>
  <c r="BA241" i="83"/>
  <c r="AY241" i="83"/>
  <c r="AM241" i="83"/>
  <c r="AK241" i="83"/>
  <c r="Y241" i="83"/>
  <c r="W241" i="83"/>
  <c r="BN240" i="83"/>
  <c r="BL240" i="83"/>
  <c r="BA240" i="83"/>
  <c r="AY240" i="83"/>
  <c r="AM240" i="83"/>
  <c r="AK240" i="83"/>
  <c r="Y240" i="83"/>
  <c r="W240" i="83"/>
  <c r="BN239" i="83"/>
  <c r="BL239" i="83"/>
  <c r="BA239" i="83"/>
  <c r="AY239" i="83"/>
  <c r="AM239" i="83"/>
  <c r="AK239" i="83"/>
  <c r="Y239" i="83"/>
  <c r="W239" i="83"/>
  <c r="BN238" i="83"/>
  <c r="BL238" i="83"/>
  <c r="BA238" i="83"/>
  <c r="AY238" i="83"/>
  <c r="AM238" i="83"/>
  <c r="AK238" i="83"/>
  <c r="Y238" i="83"/>
  <c r="W238" i="83"/>
  <c r="BN237" i="83"/>
  <c r="BL237" i="83"/>
  <c r="BA237" i="83"/>
  <c r="AY237" i="83"/>
  <c r="AM237" i="83"/>
  <c r="AK237" i="83"/>
  <c r="Y237" i="83"/>
  <c r="W237" i="83"/>
  <c r="BN236" i="83"/>
  <c r="BL236" i="83"/>
  <c r="BA236" i="83"/>
  <c r="AY236" i="83"/>
  <c r="AM236" i="83"/>
  <c r="AK236" i="83"/>
  <c r="Y236" i="83"/>
  <c r="W236" i="83"/>
  <c r="U236" i="83"/>
  <c r="BN235" i="83"/>
  <c r="BL235" i="83"/>
  <c r="BA235" i="83"/>
  <c r="AY235" i="83"/>
  <c r="AM235" i="83"/>
  <c r="AK235" i="83"/>
  <c r="Y235" i="83"/>
  <c r="W235" i="83"/>
  <c r="BN234" i="83"/>
  <c r="BL234" i="83"/>
  <c r="BA234" i="83"/>
  <c r="AY234" i="83"/>
  <c r="AM234" i="83"/>
  <c r="AK234" i="83"/>
  <c r="Y234" i="83"/>
  <c r="W234" i="83"/>
  <c r="BN233" i="83"/>
  <c r="BL233" i="83"/>
  <c r="BA233" i="83"/>
  <c r="AY233" i="83"/>
  <c r="AM233" i="83"/>
  <c r="AK233" i="83"/>
  <c r="Y233" i="83"/>
  <c r="W233" i="83"/>
  <c r="BN232" i="83"/>
  <c r="BL232" i="83"/>
  <c r="BA232" i="83"/>
  <c r="AY232" i="83"/>
  <c r="AM232" i="83"/>
  <c r="AK232" i="83"/>
  <c r="Q232" i="83"/>
  <c r="Y232" i="83" s="1"/>
  <c r="BN231" i="83"/>
  <c r="BL231" i="83"/>
  <c r="BA231" i="83"/>
  <c r="AY231" i="83"/>
  <c r="AM231" i="83"/>
  <c r="AK231" i="83"/>
  <c r="Q231" i="83"/>
  <c r="BN230" i="83"/>
  <c r="BL230" i="83"/>
  <c r="BA230" i="83"/>
  <c r="AY230" i="83"/>
  <c r="AM230" i="83"/>
  <c r="AK230" i="83"/>
  <c r="Q230" i="83"/>
  <c r="BN229" i="83"/>
  <c r="BL229" i="83"/>
  <c r="BA229" i="83"/>
  <c r="AY229" i="83"/>
  <c r="AM229" i="83"/>
  <c r="AK229" i="83"/>
  <c r="Q229" i="83"/>
  <c r="BN228" i="83"/>
  <c r="BL228" i="83"/>
  <c r="BA228" i="83"/>
  <c r="AY228" i="83"/>
  <c r="AM228" i="83"/>
  <c r="AK228" i="83"/>
  <c r="Q228" i="83"/>
  <c r="Y228" i="83" s="1"/>
  <c r="BN227" i="83"/>
  <c r="BL227" i="83"/>
  <c r="BA227" i="83"/>
  <c r="AY227" i="83"/>
  <c r="AM227" i="83"/>
  <c r="AK227" i="83"/>
  <c r="Q227" i="83"/>
  <c r="BN226" i="83"/>
  <c r="BL226" i="83"/>
  <c r="BA226" i="83"/>
  <c r="AY226" i="83"/>
  <c r="AM226" i="83"/>
  <c r="AK226" i="83"/>
  <c r="Q226" i="83"/>
  <c r="BN225" i="83"/>
  <c r="BL225" i="83"/>
  <c r="BA225" i="83"/>
  <c r="AY225" i="83"/>
  <c r="AM225" i="83"/>
  <c r="AK225" i="83"/>
  <c r="Q225" i="83"/>
  <c r="BN224" i="83"/>
  <c r="BL224" i="83"/>
  <c r="BA224" i="83"/>
  <c r="AY224" i="83"/>
  <c r="AM224" i="83"/>
  <c r="AK224" i="83"/>
  <c r="Q224" i="83"/>
  <c r="Y224" i="83" s="1"/>
  <c r="BN223" i="83"/>
  <c r="BL223" i="83"/>
  <c r="BA223" i="83"/>
  <c r="AY223" i="83"/>
  <c r="AM223" i="83"/>
  <c r="AK223" i="83"/>
  <c r="Y223" i="83"/>
  <c r="W223" i="83"/>
  <c r="BN222" i="83"/>
  <c r="BL222" i="83"/>
  <c r="BA222" i="83"/>
  <c r="AY222" i="83"/>
  <c r="AM222" i="83"/>
  <c r="AK222" i="83"/>
  <c r="Y222" i="83"/>
  <c r="W222" i="83"/>
  <c r="BN221" i="83"/>
  <c r="BL221" i="83"/>
  <c r="BA221" i="83"/>
  <c r="AY221" i="83"/>
  <c r="AM221" i="83"/>
  <c r="AK221" i="83"/>
  <c r="Y221" i="83"/>
  <c r="W221" i="83"/>
  <c r="BN220" i="83"/>
  <c r="BL220" i="83"/>
  <c r="BA220" i="83"/>
  <c r="AY220" i="83"/>
  <c r="AM220" i="83"/>
  <c r="AK220" i="83"/>
  <c r="Y220" i="83"/>
  <c r="W220" i="83"/>
  <c r="BN219" i="83"/>
  <c r="BL219" i="83"/>
  <c r="BA219" i="83"/>
  <c r="AY219" i="83"/>
  <c r="AM219" i="83"/>
  <c r="AK219" i="83"/>
  <c r="Y219" i="83"/>
  <c r="W219" i="83"/>
  <c r="BN218" i="83"/>
  <c r="BL218" i="83"/>
  <c r="BA218" i="83"/>
  <c r="AY218" i="83"/>
  <c r="AM218" i="83"/>
  <c r="AK218" i="83"/>
  <c r="Y218" i="83"/>
  <c r="W218" i="83"/>
  <c r="BN217" i="83"/>
  <c r="BL217" i="83"/>
  <c r="BA217" i="83"/>
  <c r="AY217" i="83"/>
  <c r="AM217" i="83"/>
  <c r="AK217" i="83"/>
  <c r="Y217" i="83"/>
  <c r="W217" i="83"/>
  <c r="BN216" i="83"/>
  <c r="BL216" i="83"/>
  <c r="BA216" i="83"/>
  <c r="AY216" i="83"/>
  <c r="AM216" i="83"/>
  <c r="AK216" i="83"/>
  <c r="U216" i="83"/>
  <c r="Y216" i="83" s="1"/>
  <c r="BN215" i="83"/>
  <c r="BL215" i="83"/>
  <c r="BA215" i="83"/>
  <c r="AY215" i="83"/>
  <c r="AM215" i="83"/>
  <c r="AK215" i="83"/>
  <c r="Y215" i="83"/>
  <c r="W215" i="83"/>
  <c r="BN214" i="83"/>
  <c r="BL214" i="83"/>
  <c r="BA214" i="83"/>
  <c r="AY214" i="83"/>
  <c r="AM214" i="83"/>
  <c r="AK214" i="83"/>
  <c r="Y214" i="83"/>
  <c r="W214" i="83"/>
  <c r="BN213" i="83"/>
  <c r="BL213" i="83"/>
  <c r="BA213" i="83"/>
  <c r="AY213" i="83"/>
  <c r="AM213" i="83"/>
  <c r="AK213" i="83"/>
  <c r="Y213" i="83"/>
  <c r="W213" i="83"/>
  <c r="BN212" i="83"/>
  <c r="BL212" i="83"/>
  <c r="BA212" i="83"/>
  <c r="AY212" i="83"/>
  <c r="AM212" i="83"/>
  <c r="AK212" i="83"/>
  <c r="Q212" i="83"/>
  <c r="BN211" i="83"/>
  <c r="BL211" i="83"/>
  <c r="BA211" i="83"/>
  <c r="AY211" i="83"/>
  <c r="AM211" i="83"/>
  <c r="AK211" i="83"/>
  <c r="Q211" i="83"/>
  <c r="Y211" i="83" s="1"/>
  <c r="BN210" i="83"/>
  <c r="BL210" i="83"/>
  <c r="BA210" i="83"/>
  <c r="AY210" i="83"/>
  <c r="AM210" i="83"/>
  <c r="AK210" i="83"/>
  <c r="Q210" i="83"/>
  <c r="Y210" i="83" s="1"/>
  <c r="BN209" i="83"/>
  <c r="BL209" i="83"/>
  <c r="BA209" i="83"/>
  <c r="AY209" i="83"/>
  <c r="AM209" i="83"/>
  <c r="AK209" i="83"/>
  <c r="Q209" i="83"/>
  <c r="W209" i="83" s="1"/>
  <c r="BN208" i="83"/>
  <c r="BL208" i="83"/>
  <c r="BA208" i="83"/>
  <c r="AY208" i="83"/>
  <c r="AM208" i="83"/>
  <c r="AK208" i="83"/>
  <c r="Q208" i="83"/>
  <c r="BN207" i="83"/>
  <c r="BL207" i="83"/>
  <c r="BA207" i="83"/>
  <c r="AY207" i="83"/>
  <c r="AM207" i="83"/>
  <c r="AK207" i="83"/>
  <c r="Q207" i="83"/>
  <c r="Y207" i="83" s="1"/>
  <c r="BN206" i="83"/>
  <c r="BL206" i="83"/>
  <c r="BA206" i="83"/>
  <c r="AY206" i="83"/>
  <c r="AM206" i="83"/>
  <c r="AK206" i="83"/>
  <c r="Q206" i="83"/>
  <c r="BN205" i="83"/>
  <c r="BL205" i="83"/>
  <c r="BA205" i="83"/>
  <c r="AY205" i="83"/>
  <c r="AM205" i="83"/>
  <c r="AK205" i="83"/>
  <c r="Q205" i="83"/>
  <c r="BN204" i="83"/>
  <c r="BL204" i="83"/>
  <c r="BA204" i="83"/>
  <c r="AY204" i="83"/>
  <c r="AM204" i="83"/>
  <c r="AK204" i="83"/>
  <c r="Q204" i="83"/>
  <c r="BN203" i="83"/>
  <c r="BL203" i="83"/>
  <c r="BA203" i="83"/>
  <c r="AY203" i="83"/>
  <c r="AM203" i="83"/>
  <c r="AK203" i="83"/>
  <c r="Q203" i="83"/>
  <c r="Y203" i="83" s="1"/>
  <c r="BN202" i="83"/>
  <c r="BL202" i="83"/>
  <c r="BA202" i="83"/>
  <c r="AY202" i="83"/>
  <c r="AM202" i="83"/>
  <c r="AK202" i="83"/>
  <c r="Q202" i="83"/>
  <c r="Y202" i="83" s="1"/>
  <c r="BN201" i="83"/>
  <c r="BL201" i="83"/>
  <c r="BA201" i="83"/>
  <c r="AY201" i="83"/>
  <c r="AM201" i="83"/>
  <c r="AK201" i="83"/>
  <c r="Y201" i="83"/>
  <c r="Q201" i="83"/>
  <c r="W201" i="83" s="1"/>
  <c r="BN200" i="83"/>
  <c r="BL200" i="83"/>
  <c r="BA200" i="83"/>
  <c r="AY200" i="83"/>
  <c r="AM200" i="83"/>
  <c r="AK200" i="83"/>
  <c r="W200" i="83"/>
  <c r="Q200" i="83"/>
  <c r="Y200" i="83" s="1"/>
  <c r="BN199" i="83"/>
  <c r="BL199" i="83"/>
  <c r="BA199" i="83"/>
  <c r="AY199" i="83"/>
  <c r="AM199" i="83"/>
  <c r="AK199" i="83"/>
  <c r="Q199" i="83"/>
  <c r="W199" i="83" s="1"/>
  <c r="BN198" i="83"/>
  <c r="BL198" i="83"/>
  <c r="BA198" i="83"/>
  <c r="AY198" i="83"/>
  <c r="AM198" i="83"/>
  <c r="AK198" i="83"/>
  <c r="Y198" i="83"/>
  <c r="W198" i="83"/>
  <c r="BN197" i="83"/>
  <c r="BL197" i="83"/>
  <c r="BA197" i="83"/>
  <c r="AY197" i="83"/>
  <c r="AM197" i="83"/>
  <c r="AK197" i="83"/>
  <c r="Y197" i="83"/>
  <c r="W197" i="83"/>
  <c r="BN196" i="83"/>
  <c r="BL196" i="83"/>
  <c r="BA196" i="83"/>
  <c r="AY196" i="83"/>
  <c r="AM196" i="83"/>
  <c r="AK196" i="83"/>
  <c r="Y196" i="83"/>
  <c r="W196" i="83"/>
  <c r="BN195" i="83"/>
  <c r="BL195" i="83"/>
  <c r="BA195" i="83"/>
  <c r="AY195" i="83"/>
  <c r="AM195" i="83"/>
  <c r="AK195" i="83"/>
  <c r="Y195" i="83"/>
  <c r="W195" i="83"/>
  <c r="BN194" i="83"/>
  <c r="BL194" i="83"/>
  <c r="BA194" i="83"/>
  <c r="AY194" i="83"/>
  <c r="AM194" i="83"/>
  <c r="AK194" i="83"/>
  <c r="Y194" i="83"/>
  <c r="W194" i="83"/>
  <c r="BN193" i="83"/>
  <c r="BL193" i="83"/>
  <c r="BA193" i="83"/>
  <c r="AY193" i="83"/>
  <c r="AM193" i="83"/>
  <c r="AK193" i="83"/>
  <c r="Y193" i="83"/>
  <c r="W193" i="83"/>
  <c r="BN192" i="83"/>
  <c r="BL192" i="83"/>
  <c r="BA192" i="83"/>
  <c r="AY192" i="83"/>
  <c r="AM192" i="83"/>
  <c r="AK192" i="83"/>
  <c r="Y192" i="83"/>
  <c r="W192" i="83"/>
  <c r="BN191" i="83"/>
  <c r="BL191" i="83"/>
  <c r="BA191" i="83"/>
  <c r="AY191" i="83"/>
  <c r="AM191" i="83"/>
  <c r="AK191" i="83"/>
  <c r="Y191" i="83"/>
  <c r="W191" i="83"/>
  <c r="BN190" i="83"/>
  <c r="BL190" i="83"/>
  <c r="BA190" i="83"/>
  <c r="AY190" i="83"/>
  <c r="AM190" i="83"/>
  <c r="AK190" i="83"/>
  <c r="Y190" i="83"/>
  <c r="W190" i="83"/>
  <c r="BN189" i="83"/>
  <c r="BL189" i="83"/>
  <c r="BA189" i="83"/>
  <c r="AY189" i="83"/>
  <c r="AM189" i="83"/>
  <c r="AK189" i="83"/>
  <c r="Y189" i="83"/>
  <c r="W189" i="83"/>
  <c r="BN188" i="83"/>
  <c r="BL188" i="83"/>
  <c r="BA188" i="83"/>
  <c r="AY188" i="83"/>
  <c r="AM188" i="83"/>
  <c r="AK188" i="83"/>
  <c r="Y188" i="83"/>
  <c r="W188" i="83"/>
  <c r="BN187" i="83"/>
  <c r="BL187" i="83"/>
  <c r="BA187" i="83"/>
  <c r="AY187" i="83"/>
  <c r="AM187" i="83"/>
  <c r="AK187" i="83"/>
  <c r="Y187" i="83"/>
  <c r="W187" i="83"/>
  <c r="BN186" i="83"/>
  <c r="BL186" i="83"/>
  <c r="BA186" i="83"/>
  <c r="AY186" i="83"/>
  <c r="AM186" i="83"/>
  <c r="AK186" i="83"/>
  <c r="Y186" i="83"/>
  <c r="W186" i="83"/>
  <c r="BN185" i="83"/>
  <c r="BL185" i="83"/>
  <c r="BA185" i="83"/>
  <c r="AY185" i="83"/>
  <c r="AM185" i="83"/>
  <c r="AK185" i="83"/>
  <c r="Y185" i="83"/>
  <c r="W185" i="83"/>
  <c r="BN184" i="83"/>
  <c r="BL184" i="83"/>
  <c r="BA184" i="83"/>
  <c r="AY184" i="83"/>
  <c r="AM184" i="83"/>
  <c r="AK184" i="83"/>
  <c r="Y184" i="83"/>
  <c r="W184" i="83"/>
  <c r="BJ183" i="83"/>
  <c r="AW183" i="83"/>
  <c r="BA183" i="83" s="1"/>
  <c r="AI183" i="83"/>
  <c r="U183" i="83"/>
  <c r="Y183" i="83" s="1"/>
  <c r="BN182" i="83"/>
  <c r="BL182" i="83"/>
  <c r="BA182" i="83"/>
  <c r="AY182" i="83"/>
  <c r="AM182" i="83"/>
  <c r="AK182" i="83"/>
  <c r="Y182" i="83"/>
  <c r="W182" i="83"/>
  <c r="BN181" i="83"/>
  <c r="BL181" i="83"/>
  <c r="BA181" i="83"/>
  <c r="AY181" i="83"/>
  <c r="AM181" i="83"/>
  <c r="AK181" i="83"/>
  <c r="Y181" i="83"/>
  <c r="W181" i="83"/>
  <c r="BN180" i="83"/>
  <c r="BL180" i="83"/>
  <c r="BA180" i="83"/>
  <c r="AY180" i="83"/>
  <c r="AM180" i="83"/>
  <c r="AK180" i="83"/>
  <c r="Y180" i="83"/>
  <c r="W180" i="83"/>
  <c r="BY179" i="83"/>
  <c r="BV179" i="83"/>
  <c r="BF179" i="83"/>
  <c r="BN179" i="83" s="1"/>
  <c r="AS179" i="83"/>
  <c r="AE179" i="83"/>
  <c r="Q179" i="83"/>
  <c r="W179" i="83" s="1"/>
  <c r="BF178" i="83"/>
  <c r="BL178" i="83" s="1"/>
  <c r="AS178" i="83"/>
  <c r="AE178" i="83"/>
  <c r="W178" i="83"/>
  <c r="Q178" i="83"/>
  <c r="BF177" i="83"/>
  <c r="AS177" i="83"/>
  <c r="AE177" i="83"/>
  <c r="BW177" i="83" s="1"/>
  <c r="Q177" i="83"/>
  <c r="BF176" i="83"/>
  <c r="BN176" i="83" s="1"/>
  <c r="AS176" i="83"/>
  <c r="BA176" i="83" s="1"/>
  <c r="AE176" i="83"/>
  <c r="Q176" i="83"/>
  <c r="BY175" i="83"/>
  <c r="BF175" i="83"/>
  <c r="AS175" i="83"/>
  <c r="BX175" i="83" s="1"/>
  <c r="AE175" i="83"/>
  <c r="Q175" i="83"/>
  <c r="BF174" i="83"/>
  <c r="BY174" i="83" s="1"/>
  <c r="AS174" i="83"/>
  <c r="BX174" i="83" s="1"/>
  <c r="AK174" i="83"/>
  <c r="AE174" i="83"/>
  <c r="Q174" i="83"/>
  <c r="BW173" i="83"/>
  <c r="BV173" i="83"/>
  <c r="BF173" i="83"/>
  <c r="BL173" i="83" s="1"/>
  <c r="AS173" i="83"/>
  <c r="AM173" i="83"/>
  <c r="AE173" i="83"/>
  <c r="AK173" i="83" s="1"/>
  <c r="Q173" i="83"/>
  <c r="BF172" i="83"/>
  <c r="AS172" i="83"/>
  <c r="AE172" i="83"/>
  <c r="Q172" i="83"/>
  <c r="BF171" i="83"/>
  <c r="BN171" i="83" s="1"/>
  <c r="AS171" i="83"/>
  <c r="AE171" i="83"/>
  <c r="AK171" i="83" s="1"/>
  <c r="Q171" i="83"/>
  <c r="BN170" i="83"/>
  <c r="BF170" i="83"/>
  <c r="BL170" i="83" s="1"/>
  <c r="AS170" i="83"/>
  <c r="AE170" i="83"/>
  <c r="AM170" i="83" s="1"/>
  <c r="Q170" i="83"/>
  <c r="BX169" i="83"/>
  <c r="BF169" i="83"/>
  <c r="BA169" i="83"/>
  <c r="AS169" i="83"/>
  <c r="AY169" i="83" s="1"/>
  <c r="AM169" i="83"/>
  <c r="AK169" i="83"/>
  <c r="AE169" i="83"/>
  <c r="BW169" i="83" s="1"/>
  <c r="Q169" i="83"/>
  <c r="BW168" i="83"/>
  <c r="BF168" i="83"/>
  <c r="BY168" i="83" s="1"/>
  <c r="AS168" i="83"/>
  <c r="AY168" i="83" s="1"/>
  <c r="AM168" i="83"/>
  <c r="AE168" i="83"/>
  <c r="AK168" i="83" s="1"/>
  <c r="Q168" i="83"/>
  <c r="Y168" i="83" s="1"/>
  <c r="BL167" i="83"/>
  <c r="BF167" i="83"/>
  <c r="AS167" i="83"/>
  <c r="AE167" i="83"/>
  <c r="AK167" i="83" s="1"/>
  <c r="Q167" i="83"/>
  <c r="BF166" i="83"/>
  <c r="AS166" i="83"/>
  <c r="BX166" i="83" s="1"/>
  <c r="AE166" i="83"/>
  <c r="Q166" i="83"/>
  <c r="W166" i="83" s="1"/>
  <c r="BN165" i="83"/>
  <c r="BL165" i="83"/>
  <c r="BA165" i="83"/>
  <c r="AY165" i="83"/>
  <c r="AM165" i="83"/>
  <c r="AK165" i="83"/>
  <c r="Y165" i="83"/>
  <c r="W165" i="83"/>
  <c r="BN164" i="83"/>
  <c r="BL164" i="83"/>
  <c r="BA164" i="83"/>
  <c r="AY164" i="83"/>
  <c r="AM164" i="83"/>
  <c r="AK164" i="83"/>
  <c r="Y164" i="83"/>
  <c r="W164" i="83"/>
  <c r="BN163" i="83"/>
  <c r="BL163" i="83"/>
  <c r="BA163" i="83"/>
  <c r="AY163" i="83"/>
  <c r="AM163" i="83"/>
  <c r="AK163" i="83"/>
  <c r="Y163" i="83"/>
  <c r="W163" i="83"/>
  <c r="BN162" i="83"/>
  <c r="BL162" i="83"/>
  <c r="BA162" i="83"/>
  <c r="AY162" i="83"/>
  <c r="AM162" i="83"/>
  <c r="AK162" i="83"/>
  <c r="Y162" i="83"/>
  <c r="W162" i="83"/>
  <c r="BN161" i="83"/>
  <c r="BL161" i="83"/>
  <c r="BA161" i="83"/>
  <c r="AY161" i="83"/>
  <c r="AM161" i="83"/>
  <c r="AK161" i="83"/>
  <c r="Y161" i="83"/>
  <c r="W161" i="83"/>
  <c r="BN160" i="83"/>
  <c r="BL160" i="83"/>
  <c r="BA160" i="83"/>
  <c r="AY160" i="83"/>
  <c r="AM160" i="83"/>
  <c r="AK160" i="83"/>
  <c r="Y160" i="83"/>
  <c r="W160" i="83"/>
  <c r="BN159" i="83"/>
  <c r="BL159" i="83"/>
  <c r="BA159" i="83"/>
  <c r="AY159" i="83"/>
  <c r="AM159" i="83"/>
  <c r="AK159" i="83"/>
  <c r="Y159" i="83"/>
  <c r="W159" i="83"/>
  <c r="BN158" i="83"/>
  <c r="BL158" i="83"/>
  <c r="BA158" i="83"/>
  <c r="AY158" i="83"/>
  <c r="AM158" i="83"/>
  <c r="AK158" i="83"/>
  <c r="Y158" i="83"/>
  <c r="W158" i="83"/>
  <c r="BN157" i="83"/>
  <c r="BL157" i="83"/>
  <c r="BH157" i="83"/>
  <c r="BA157" i="83"/>
  <c r="AY157" i="83"/>
  <c r="AU157" i="83"/>
  <c r="AM157" i="83"/>
  <c r="AK157" i="83"/>
  <c r="AG157" i="83"/>
  <c r="Y157" i="83"/>
  <c r="W157" i="83"/>
  <c r="S157" i="83"/>
  <c r="BN156" i="83"/>
  <c r="BL156" i="83"/>
  <c r="BA156" i="83"/>
  <c r="AY156" i="83"/>
  <c r="AM156" i="83"/>
  <c r="AK156" i="83"/>
  <c r="Y156" i="83"/>
  <c r="W156" i="83"/>
  <c r="BN155" i="83"/>
  <c r="BL155" i="83"/>
  <c r="BA155" i="83"/>
  <c r="AY155" i="83"/>
  <c r="AM155" i="83"/>
  <c r="AK155" i="83"/>
  <c r="Y155" i="83"/>
  <c r="W155" i="83"/>
  <c r="BN154" i="83"/>
  <c r="BL154" i="83"/>
  <c r="BA154" i="83"/>
  <c r="AY154" i="83"/>
  <c r="AM154" i="83"/>
  <c r="AK154" i="83"/>
  <c r="Y154" i="83"/>
  <c r="W154" i="83"/>
  <c r="BY153" i="83"/>
  <c r="BW153" i="83"/>
  <c r="BF153" i="83"/>
  <c r="BN153" i="83" s="1"/>
  <c r="AS153" i="83"/>
  <c r="AM153" i="83"/>
  <c r="AK153" i="83"/>
  <c r="AE153" i="83"/>
  <c r="Q153" i="83"/>
  <c r="W153" i="83" s="1"/>
  <c r="BY152" i="83"/>
  <c r="BF152" i="83"/>
  <c r="AS152" i="83"/>
  <c r="AY152" i="83" s="1"/>
  <c r="AE152" i="83"/>
  <c r="Q152" i="83"/>
  <c r="Y152" i="83" s="1"/>
  <c r="BY151" i="83"/>
  <c r="BN151" i="83"/>
  <c r="BF151" i="83"/>
  <c r="BL151" i="83" s="1"/>
  <c r="AS151" i="83"/>
  <c r="AE151" i="83"/>
  <c r="AK151" i="83" s="1"/>
  <c r="Q151" i="83"/>
  <c r="BY150" i="83"/>
  <c r="BN150" i="83"/>
  <c r="BF150" i="83"/>
  <c r="BL150" i="83" s="1"/>
  <c r="AS150" i="83"/>
  <c r="AE150" i="83"/>
  <c r="Q150" i="83"/>
  <c r="BV150" i="83" s="1"/>
  <c r="BY149" i="83"/>
  <c r="BF149" i="83"/>
  <c r="BN149" i="83" s="1"/>
  <c r="AS149" i="83"/>
  <c r="AM149" i="83"/>
  <c r="AK149" i="83"/>
  <c r="AE149" i="83"/>
  <c r="BW149" i="83" s="1"/>
  <c r="W149" i="83"/>
  <c r="Q149" i="83"/>
  <c r="BY148" i="83"/>
  <c r="BF148" i="83"/>
  <c r="BN148" i="83" s="1"/>
  <c r="AS148" i="83"/>
  <c r="AY148" i="83" s="1"/>
  <c r="AE148" i="83"/>
  <c r="Q148" i="83"/>
  <c r="W148" i="83" s="1"/>
  <c r="BY147" i="83"/>
  <c r="BF147" i="83"/>
  <c r="AS147" i="83"/>
  <c r="AE147" i="83"/>
  <c r="AK147" i="83" s="1"/>
  <c r="Q147" i="83"/>
  <c r="BY146" i="83"/>
  <c r="BF146" i="83"/>
  <c r="AS146" i="83"/>
  <c r="AE146" i="83"/>
  <c r="Q146" i="83"/>
  <c r="BY145" i="83"/>
  <c r="BF145" i="83"/>
  <c r="BN145" i="83" s="1"/>
  <c r="AS145" i="83"/>
  <c r="AE145" i="83"/>
  <c r="Q145" i="83"/>
  <c r="W145" i="83" s="1"/>
  <c r="BY144" i="83"/>
  <c r="BW144" i="83"/>
  <c r="BF144" i="83"/>
  <c r="BN144" i="83" s="1"/>
  <c r="AY144" i="83"/>
  <c r="AS144" i="83"/>
  <c r="AM144" i="83"/>
  <c r="AE144" i="83"/>
  <c r="AK144" i="83" s="1"/>
  <c r="Y144" i="83"/>
  <c r="Q144" i="83"/>
  <c r="BV144" i="83" s="1"/>
  <c r="BY143" i="83"/>
  <c r="BN143" i="83"/>
  <c r="BL143" i="83"/>
  <c r="BF143" i="83"/>
  <c r="AS143" i="83"/>
  <c r="AE143" i="83"/>
  <c r="AK143" i="83" s="1"/>
  <c r="Q143" i="83"/>
  <c r="BY142" i="83"/>
  <c r="BF142" i="83"/>
  <c r="BL142" i="83" s="1"/>
  <c r="AS142" i="83"/>
  <c r="AE142" i="83"/>
  <c r="Q142" i="83"/>
  <c r="BY141" i="83"/>
  <c r="BX141" i="83"/>
  <c r="BF141" i="83"/>
  <c r="BN141" i="83" s="1"/>
  <c r="AS141" i="83"/>
  <c r="AY141" i="83" s="1"/>
  <c r="AE141" i="83"/>
  <c r="W141" i="83"/>
  <c r="Q141" i="83"/>
  <c r="BY140" i="83"/>
  <c r="BW140" i="83"/>
  <c r="BL140" i="83"/>
  <c r="BF140" i="83"/>
  <c r="BN140" i="83" s="1"/>
  <c r="AY140" i="83"/>
  <c r="AS140" i="83"/>
  <c r="AE140" i="83"/>
  <c r="Q140" i="83"/>
  <c r="BY139" i="83"/>
  <c r="BN139" i="83"/>
  <c r="BL139" i="83"/>
  <c r="BF139" i="83"/>
  <c r="AS139" i="83"/>
  <c r="AK139" i="83"/>
  <c r="AE139" i="83"/>
  <c r="Q139" i="83"/>
  <c r="BY138" i="83"/>
  <c r="BF138" i="83"/>
  <c r="BA138" i="83"/>
  <c r="AY138" i="83"/>
  <c r="AS138" i="83"/>
  <c r="BX138" i="83" s="1"/>
  <c r="AE138" i="83"/>
  <c r="Q138" i="83"/>
  <c r="BY137" i="83"/>
  <c r="BX137" i="83"/>
  <c r="BF137" i="83"/>
  <c r="BN137" i="83" s="1"/>
  <c r="AS137" i="83"/>
  <c r="AY137" i="83" s="1"/>
  <c r="AM137" i="83"/>
  <c r="AE137" i="83"/>
  <c r="Q137" i="83"/>
  <c r="W137" i="83" s="1"/>
  <c r="BY136" i="83"/>
  <c r="BF136" i="83"/>
  <c r="BN136" i="83" s="1"/>
  <c r="AY136" i="83"/>
  <c r="AS136" i="83"/>
  <c r="AE136" i="83"/>
  <c r="Q136" i="83"/>
  <c r="BY135" i="83"/>
  <c r="BF135" i="83"/>
  <c r="AS135" i="83"/>
  <c r="AK135" i="83"/>
  <c r="AE135" i="83"/>
  <c r="Q135" i="83"/>
  <c r="BY134" i="83"/>
  <c r="BN134" i="83"/>
  <c r="BF134" i="83"/>
  <c r="BL134" i="83" s="1"/>
  <c r="AS134" i="83"/>
  <c r="BX134" i="83" s="1"/>
  <c r="AE134" i="83"/>
  <c r="W134" i="83"/>
  <c r="Q134" i="83"/>
  <c r="BY133" i="83"/>
  <c r="BW133" i="83"/>
  <c r="BF133" i="83"/>
  <c r="BN133" i="83" s="1"/>
  <c r="AS133" i="83"/>
  <c r="AM133" i="83"/>
  <c r="AE133" i="83"/>
  <c r="AK133" i="83" s="1"/>
  <c r="Q133" i="83"/>
  <c r="W133" i="83" s="1"/>
  <c r="BY132" i="83"/>
  <c r="BL132" i="83"/>
  <c r="BF132" i="83"/>
  <c r="BN132" i="83" s="1"/>
  <c r="AS132" i="83"/>
  <c r="AY132" i="83" s="1"/>
  <c r="AE132" i="83"/>
  <c r="Q132" i="83"/>
  <c r="BY131" i="83"/>
  <c r="BL131" i="83"/>
  <c r="BF131" i="83"/>
  <c r="BN131" i="83" s="1"/>
  <c r="AS131" i="83"/>
  <c r="AE131" i="83"/>
  <c r="AK131" i="83" s="1"/>
  <c r="Q131" i="83"/>
  <c r="BY130" i="83"/>
  <c r="BF130" i="83"/>
  <c r="BL130" i="83" s="1"/>
  <c r="AS130" i="83"/>
  <c r="AE130" i="83"/>
  <c r="W130" i="83"/>
  <c r="Q130" i="83"/>
  <c r="BY129" i="83"/>
  <c r="BF129" i="83"/>
  <c r="BN129" i="83" s="1"/>
  <c r="BA129" i="83"/>
  <c r="AS129" i="83"/>
  <c r="AE129" i="83"/>
  <c r="Q129" i="83"/>
  <c r="W129" i="83" s="1"/>
  <c r="BY128" i="83"/>
  <c r="BW128" i="83"/>
  <c r="BF128" i="83"/>
  <c r="AS128" i="83"/>
  <c r="AY128" i="83" s="1"/>
  <c r="AE128" i="83"/>
  <c r="AK128" i="83" s="1"/>
  <c r="Q128" i="83"/>
  <c r="Y128" i="83" s="1"/>
  <c r="BY127" i="83"/>
  <c r="BN127" i="83"/>
  <c r="BF127" i="83"/>
  <c r="BL127" i="83" s="1"/>
  <c r="AS127" i="83"/>
  <c r="AE127" i="83"/>
  <c r="AK127" i="83" s="1"/>
  <c r="Q127" i="83"/>
  <c r="BN126" i="83"/>
  <c r="BL126" i="83"/>
  <c r="BA126" i="83"/>
  <c r="AY126" i="83"/>
  <c r="AM126" i="83"/>
  <c r="AK126" i="83"/>
  <c r="Y126" i="83"/>
  <c r="W126" i="83"/>
  <c r="BN125" i="83"/>
  <c r="BL125" i="83"/>
  <c r="BA125" i="83"/>
  <c r="AY125" i="83"/>
  <c r="AM125" i="83"/>
  <c r="AK125" i="83"/>
  <c r="Y125" i="83"/>
  <c r="W125" i="83"/>
  <c r="BN124" i="83"/>
  <c r="BL124" i="83"/>
  <c r="BA124" i="83"/>
  <c r="AY124" i="83"/>
  <c r="AM124" i="83"/>
  <c r="AK124" i="83"/>
  <c r="Y124" i="83"/>
  <c r="W124" i="83"/>
  <c r="BA123" i="83"/>
  <c r="AY123" i="83"/>
  <c r="AM123" i="83"/>
  <c r="AK123" i="83"/>
  <c r="Y123" i="83"/>
  <c r="W123" i="83"/>
  <c r="BN122" i="83"/>
  <c r="BL122" i="83"/>
  <c r="BA122" i="83"/>
  <c r="AY122" i="83"/>
  <c r="AM122" i="83"/>
  <c r="AK122" i="83"/>
  <c r="Y122" i="83"/>
  <c r="W122" i="83"/>
  <c r="BN121" i="83"/>
  <c r="BL121" i="83"/>
  <c r="BA121" i="83"/>
  <c r="AY121" i="83"/>
  <c r="AM121" i="83"/>
  <c r="AK121" i="83"/>
  <c r="Y121" i="83"/>
  <c r="W121" i="83"/>
  <c r="BN120" i="83"/>
  <c r="BL120" i="83"/>
  <c r="BA120" i="83"/>
  <c r="AY120" i="83"/>
  <c r="AM120" i="83"/>
  <c r="AK120" i="83"/>
  <c r="Y120" i="83"/>
  <c r="W120" i="83"/>
  <c r="BN119" i="83"/>
  <c r="BL119" i="83"/>
  <c r="BA119" i="83"/>
  <c r="AY119" i="83"/>
  <c r="AM119" i="83"/>
  <c r="AK119" i="83"/>
  <c r="Y119" i="83"/>
  <c r="W119" i="83"/>
  <c r="BN118" i="83"/>
  <c r="BL118" i="83"/>
  <c r="BA118" i="83"/>
  <c r="AY118" i="83"/>
  <c r="AM118" i="83"/>
  <c r="AK118" i="83"/>
  <c r="Y118" i="83"/>
  <c r="W118" i="83"/>
  <c r="BN117" i="83"/>
  <c r="BL117" i="83"/>
  <c r="BA117" i="83"/>
  <c r="AY117" i="83"/>
  <c r="AM117" i="83"/>
  <c r="AK117" i="83"/>
  <c r="Y117" i="83"/>
  <c r="W117" i="83"/>
  <c r="BA116" i="83"/>
  <c r="AY116" i="83"/>
  <c r="AM116" i="83"/>
  <c r="AK116" i="83"/>
  <c r="Y116" i="83"/>
  <c r="W116" i="83"/>
  <c r="BA115" i="83"/>
  <c r="AY115" i="83"/>
  <c r="AM115" i="83"/>
  <c r="AK115" i="83"/>
  <c r="Y115" i="83"/>
  <c r="W115" i="83"/>
  <c r="BA114" i="83"/>
  <c r="AY114" i="83"/>
  <c r="AM114" i="83"/>
  <c r="AK114" i="83"/>
  <c r="Y114" i="83"/>
  <c r="W114" i="83"/>
  <c r="BA113" i="83"/>
  <c r="AY113" i="83"/>
  <c r="AM113" i="83"/>
  <c r="AK113" i="83"/>
  <c r="Y113" i="83"/>
  <c r="W113" i="83"/>
  <c r="BA112" i="83"/>
  <c r="AY112" i="83"/>
  <c r="AM112" i="83"/>
  <c r="AK112" i="83"/>
  <c r="Y112" i="83"/>
  <c r="W112" i="83"/>
  <c r="BA111" i="83"/>
  <c r="AY111" i="83"/>
  <c r="AM111" i="83"/>
  <c r="AK111" i="83"/>
  <c r="Y111" i="83"/>
  <c r="W111" i="83"/>
  <c r="BA110" i="83"/>
  <c r="AY110" i="83"/>
  <c r="AM110" i="83"/>
  <c r="AK110" i="83"/>
  <c r="Y110" i="83"/>
  <c r="W110" i="83"/>
  <c r="BA109" i="83"/>
  <c r="AY109" i="83"/>
  <c r="AM109" i="83"/>
  <c r="AK109" i="83"/>
  <c r="Y109" i="83"/>
  <c r="W109" i="83"/>
  <c r="BA108" i="83"/>
  <c r="AY108" i="83"/>
  <c r="AM108" i="83"/>
  <c r="AK108" i="83"/>
  <c r="Y108" i="83"/>
  <c r="W108" i="83"/>
  <c r="BA107" i="83"/>
  <c r="AY107" i="83"/>
  <c r="AM107" i="83"/>
  <c r="AK107" i="83"/>
  <c r="Y107" i="83"/>
  <c r="W107" i="83"/>
  <c r="BA106" i="83"/>
  <c r="AY106" i="83"/>
  <c r="AM106" i="83"/>
  <c r="AK106" i="83"/>
  <c r="Y106" i="83"/>
  <c r="W106" i="83"/>
  <c r="BA105" i="83"/>
  <c r="AY105" i="83"/>
  <c r="AM105" i="83"/>
  <c r="AK105" i="83"/>
  <c r="Y105" i="83"/>
  <c r="W105" i="83"/>
  <c r="BA104" i="83"/>
  <c r="AY104" i="83"/>
  <c r="AM104" i="83"/>
  <c r="AK104" i="83"/>
  <c r="Y104" i="83"/>
  <c r="W104" i="83"/>
  <c r="BA103" i="83"/>
  <c r="AY103" i="83"/>
  <c r="AM103" i="83"/>
  <c r="AK103" i="83"/>
  <c r="Y103" i="83"/>
  <c r="W103" i="83"/>
  <c r="BA102" i="83"/>
  <c r="AY102" i="83"/>
  <c r="AM102" i="83"/>
  <c r="AK102" i="83"/>
  <c r="Y102" i="83"/>
  <c r="W102" i="83"/>
  <c r="BA101" i="83"/>
  <c r="AY101" i="83"/>
  <c r="AM101" i="83"/>
  <c r="AK101" i="83"/>
  <c r="Y101" i="83"/>
  <c r="W101" i="83"/>
  <c r="BA100" i="83"/>
  <c r="AY100" i="83"/>
  <c r="AM100" i="83"/>
  <c r="AK100" i="83"/>
  <c r="Y100" i="83"/>
  <c r="W100" i="83"/>
  <c r="BA99" i="83"/>
  <c r="AY99" i="83"/>
  <c r="AM99" i="83"/>
  <c r="AK99" i="83"/>
  <c r="Y99" i="83"/>
  <c r="W99" i="83"/>
  <c r="BA98" i="83"/>
  <c r="AY98" i="83"/>
  <c r="AM98" i="83"/>
  <c r="AK98" i="83"/>
  <c r="Y98" i="83"/>
  <c r="W98" i="83"/>
  <c r="BA97" i="83"/>
  <c r="AY97" i="83"/>
  <c r="AM97" i="83"/>
  <c r="AK97" i="83"/>
  <c r="Y97" i="83"/>
  <c r="W97" i="83"/>
  <c r="BA96" i="83"/>
  <c r="AY96" i="83"/>
  <c r="AU96" i="83"/>
  <c r="AM96" i="83"/>
  <c r="AK96" i="83"/>
  <c r="AG96" i="83"/>
  <c r="Y96" i="83"/>
  <c r="W96" i="83"/>
  <c r="S96" i="83"/>
  <c r="BA95" i="83"/>
  <c r="AY95" i="83"/>
  <c r="AM95" i="83"/>
  <c r="AK95" i="83"/>
  <c r="Y95" i="83"/>
  <c r="W95" i="83"/>
  <c r="BW94" i="83"/>
  <c r="BV94" i="83"/>
  <c r="BA94" i="83"/>
  <c r="AY94" i="83"/>
  <c r="AM94" i="83"/>
  <c r="AK94" i="83"/>
  <c r="Y94" i="83"/>
  <c r="W94" i="83"/>
  <c r="BW93" i="83"/>
  <c r="BV93" i="83"/>
  <c r="BA93" i="83"/>
  <c r="AY93" i="83"/>
  <c r="AM93" i="83"/>
  <c r="AK93" i="83"/>
  <c r="Y93" i="83"/>
  <c r="W93" i="83"/>
  <c r="AS92" i="83"/>
  <c r="AE92" i="83"/>
  <c r="AK92" i="83" s="1"/>
  <c r="Y92" i="83"/>
  <c r="W92" i="83"/>
  <c r="Q92" i="83"/>
  <c r="BV92" i="83" s="1"/>
  <c r="AS91" i="83"/>
  <c r="BA91" i="83" s="1"/>
  <c r="AE91" i="83"/>
  <c r="Q91" i="83"/>
  <c r="Y91" i="83" s="1"/>
  <c r="AS90" i="83"/>
  <c r="AK90" i="83"/>
  <c r="AE90" i="83"/>
  <c r="Q90" i="83"/>
  <c r="Y90" i="83" s="1"/>
  <c r="AS89" i="83"/>
  <c r="BA89" i="83" s="1"/>
  <c r="AE89" i="83"/>
  <c r="BW89" i="83" s="1"/>
  <c r="Q89" i="83"/>
  <c r="BW88" i="83"/>
  <c r="AS88" i="83"/>
  <c r="BA88" i="83" s="1"/>
  <c r="AM88" i="83"/>
  <c r="AE88" i="83"/>
  <c r="AK88" i="83" s="1"/>
  <c r="Q88" i="83"/>
  <c r="W88" i="83" s="1"/>
  <c r="AY87" i="83"/>
  <c r="AS87" i="83"/>
  <c r="BA87" i="83" s="1"/>
  <c r="AE87" i="83"/>
  <c r="Q87" i="83"/>
  <c r="BV87" i="83" s="1"/>
  <c r="AS86" i="83"/>
  <c r="AE86" i="83"/>
  <c r="AK86" i="83" s="1"/>
  <c r="Q86" i="83"/>
  <c r="BX85" i="83"/>
  <c r="AY85" i="83"/>
  <c r="AS85" i="83"/>
  <c r="BA85" i="83" s="1"/>
  <c r="AE85" i="83"/>
  <c r="Q85" i="83"/>
  <c r="BV84" i="83"/>
  <c r="AS84" i="83"/>
  <c r="AE84" i="83"/>
  <c r="Y84" i="83"/>
  <c r="W84" i="83"/>
  <c r="AS83" i="83"/>
  <c r="AM83" i="83"/>
  <c r="AE83" i="83"/>
  <c r="BW83" i="83" s="1"/>
  <c r="Q83" i="83"/>
  <c r="BV83" i="83" s="1"/>
  <c r="BX82" i="83"/>
  <c r="BW82" i="83"/>
  <c r="BV82" i="83"/>
  <c r="BA82" i="83"/>
  <c r="AY82" i="83"/>
  <c r="AK82" i="83"/>
  <c r="AE82" i="83"/>
  <c r="AM82" i="83" s="1"/>
  <c r="Y82" i="83"/>
  <c r="W82" i="83"/>
  <c r="BX81" i="83"/>
  <c r="BW81" i="83"/>
  <c r="BA81" i="83"/>
  <c r="AY81" i="83"/>
  <c r="AM81" i="83"/>
  <c r="AK81" i="83"/>
  <c r="Q81" i="83"/>
  <c r="AS80" i="83"/>
  <c r="AE80" i="83"/>
  <c r="Q80" i="83"/>
  <c r="Y80" i="83" s="1"/>
  <c r="BW79" i="83"/>
  <c r="AS79" i="83"/>
  <c r="AE79" i="83"/>
  <c r="Q79" i="83"/>
  <c r="AS78" i="83"/>
  <c r="AE78" i="83"/>
  <c r="Y78" i="83"/>
  <c r="Q78" i="83"/>
  <c r="AS77" i="83"/>
  <c r="AE77" i="83"/>
  <c r="Q77" i="83"/>
  <c r="AS76" i="83"/>
  <c r="AM76" i="83"/>
  <c r="AK76" i="83"/>
  <c r="AE76" i="83"/>
  <c r="BW76" i="83" s="1"/>
  <c r="Q76" i="83"/>
  <c r="Y76" i="83" s="1"/>
  <c r="BV75" i="83"/>
  <c r="AS75" i="83"/>
  <c r="AE75" i="83"/>
  <c r="Y75" i="83"/>
  <c r="W75" i="83"/>
  <c r="Q75" i="83"/>
  <c r="AS74" i="83"/>
  <c r="AE74" i="83"/>
  <c r="Q74" i="83"/>
  <c r="BX73" i="83"/>
  <c r="BA73" i="83"/>
  <c r="AY73" i="83"/>
  <c r="AS73" i="83"/>
  <c r="AE73" i="83"/>
  <c r="AK73" i="83" s="1"/>
  <c r="Q73" i="83"/>
  <c r="BX72" i="83"/>
  <c r="BW72" i="83"/>
  <c r="BV72" i="83"/>
  <c r="BY72" i="83" s="1"/>
  <c r="BA72" i="83"/>
  <c r="AY72" i="83"/>
  <c r="AM72" i="83"/>
  <c r="AK72" i="83"/>
  <c r="W72" i="83"/>
  <c r="Q72" i="83"/>
  <c r="Y72" i="83" s="1"/>
  <c r="BA71" i="83"/>
  <c r="AS71" i="83"/>
  <c r="BX71" i="83" s="1"/>
  <c r="AE71" i="83"/>
  <c r="AK71" i="83" s="1"/>
  <c r="Q71" i="83"/>
  <c r="AS70" i="83"/>
  <c r="BX70" i="83" s="1"/>
  <c r="AM70" i="83"/>
  <c r="AK70" i="83"/>
  <c r="AE70" i="83"/>
  <c r="BW70" i="83" s="1"/>
  <c r="Q70" i="83"/>
  <c r="Y70" i="83" s="1"/>
  <c r="AS69" i="83"/>
  <c r="AM69" i="83"/>
  <c r="AK69" i="83"/>
  <c r="AE69" i="83"/>
  <c r="BW69" i="83" s="1"/>
  <c r="Q69" i="83"/>
  <c r="AS68" i="83"/>
  <c r="AE68" i="83"/>
  <c r="Q68" i="83"/>
  <c r="W68" i="83" s="1"/>
  <c r="AS67" i="83"/>
  <c r="AK67" i="83"/>
  <c r="AE67" i="83"/>
  <c r="Q67" i="83"/>
  <c r="AS66" i="83"/>
  <c r="AE66" i="83"/>
  <c r="AK66" i="83" s="1"/>
  <c r="Q66" i="83"/>
  <c r="BA65" i="83"/>
  <c r="AY65" i="83"/>
  <c r="AM65" i="83"/>
  <c r="AK65" i="83"/>
  <c r="Y65" i="83"/>
  <c r="W65" i="83"/>
  <c r="BA64" i="83"/>
  <c r="AY64" i="83"/>
  <c r="AM64" i="83"/>
  <c r="AK64" i="83"/>
  <c r="Y64" i="83"/>
  <c r="W64" i="83"/>
  <c r="AM63" i="83"/>
  <c r="AK63" i="83"/>
  <c r="Y63" i="83"/>
  <c r="W63" i="83"/>
  <c r="BN288" i="82"/>
  <c r="BL288" i="82"/>
  <c r="BJ288" i="82"/>
  <c r="BA288" i="82"/>
  <c r="AY288" i="82"/>
  <c r="AW288" i="82"/>
  <c r="AM288" i="82"/>
  <c r="AK288" i="82"/>
  <c r="AI288" i="82"/>
  <c r="U288" i="82"/>
  <c r="BN287" i="82"/>
  <c r="BL287" i="82"/>
  <c r="BA287" i="82"/>
  <c r="AY287" i="82"/>
  <c r="AM287" i="82"/>
  <c r="AK287" i="82"/>
  <c r="Y287" i="82"/>
  <c r="W287" i="82"/>
  <c r="BN286" i="82"/>
  <c r="BL286" i="82"/>
  <c r="BA286" i="82"/>
  <c r="AY286" i="82"/>
  <c r="AM286" i="82"/>
  <c r="AK286" i="82"/>
  <c r="Y286" i="82"/>
  <c r="W286" i="82"/>
  <c r="BN285" i="82"/>
  <c r="BL285" i="82"/>
  <c r="BA285" i="82"/>
  <c r="AY285" i="82"/>
  <c r="AM285" i="82"/>
  <c r="AK285" i="82"/>
  <c r="Y285" i="82"/>
  <c r="W285" i="82"/>
  <c r="BN284" i="82"/>
  <c r="BF284" i="82"/>
  <c r="BY284" i="82" s="1"/>
  <c r="AS284" i="82"/>
  <c r="AE284" i="82"/>
  <c r="Q284" i="82"/>
  <c r="BW283" i="82"/>
  <c r="BF283" i="82"/>
  <c r="AS283" i="82"/>
  <c r="AK283" i="82"/>
  <c r="AE283" i="82"/>
  <c r="AM283" i="82" s="1"/>
  <c r="Q283" i="82"/>
  <c r="BV282" i="82"/>
  <c r="BF282" i="82"/>
  <c r="BL282" i="82" s="1"/>
  <c r="AS282" i="82"/>
  <c r="AE282" i="82"/>
  <c r="Q282" i="82"/>
  <c r="Y282" i="82" s="1"/>
  <c r="BF281" i="82"/>
  <c r="AS281" i="82"/>
  <c r="AE281" i="82"/>
  <c r="W281" i="82"/>
  <c r="Q281" i="82"/>
  <c r="BY280" i="82"/>
  <c r="BN280" i="82"/>
  <c r="BF280" i="82"/>
  <c r="BL280" i="82" s="1"/>
  <c r="AS280" i="82"/>
  <c r="AE280" i="82"/>
  <c r="AK280" i="82" s="1"/>
  <c r="Q280" i="82"/>
  <c r="BF279" i="82"/>
  <c r="BA279" i="82"/>
  <c r="AS279" i="82"/>
  <c r="AE279" i="82"/>
  <c r="AM279" i="82" s="1"/>
  <c r="Q279" i="82"/>
  <c r="BF278" i="82"/>
  <c r="AS278" i="82"/>
  <c r="AE278" i="82"/>
  <c r="W278" i="82"/>
  <c r="Q278" i="82"/>
  <c r="BF277" i="82"/>
  <c r="AS277" i="82"/>
  <c r="AY277" i="82" s="1"/>
  <c r="AE277" i="82"/>
  <c r="AK277" i="82" s="1"/>
  <c r="Y277" i="82"/>
  <c r="W277" i="82"/>
  <c r="Q277" i="82"/>
  <c r="BV277" i="82" s="1"/>
  <c r="BF276" i="82"/>
  <c r="BY276" i="82" s="1"/>
  <c r="AS276" i="82"/>
  <c r="AE276" i="82"/>
  <c r="AK276" i="82" s="1"/>
  <c r="Q276" i="82"/>
  <c r="BN275" i="82"/>
  <c r="BF275" i="82"/>
  <c r="BL275" i="82" s="1"/>
  <c r="AS275" i="82"/>
  <c r="AE275" i="82"/>
  <c r="Q275" i="82"/>
  <c r="BV275" i="82" s="1"/>
  <c r="BF274" i="82"/>
  <c r="AS274" i="82"/>
  <c r="AE274" i="82"/>
  <c r="Q274" i="82"/>
  <c r="BF273" i="82"/>
  <c r="AS273" i="82"/>
  <c r="AE273" i="82"/>
  <c r="Y273" i="82"/>
  <c r="W273" i="82"/>
  <c r="Q273" i="82"/>
  <c r="BV273" i="82" s="1"/>
  <c r="BF272" i="82"/>
  <c r="BL272" i="82" s="1"/>
  <c r="AS272" i="82"/>
  <c r="AE272" i="82"/>
  <c r="Q272" i="82"/>
  <c r="BF271" i="82"/>
  <c r="BL271" i="82" s="1"/>
  <c r="AS271" i="82"/>
  <c r="AE271" i="82"/>
  <c r="W271" i="82"/>
  <c r="Q271" i="82"/>
  <c r="BN270" i="82"/>
  <c r="BL270" i="82"/>
  <c r="BA270" i="82"/>
  <c r="AY270" i="82"/>
  <c r="AM270" i="82"/>
  <c r="AK270" i="82"/>
  <c r="Y270" i="82"/>
  <c r="W270" i="82"/>
  <c r="BN269" i="82"/>
  <c r="BL269" i="82"/>
  <c r="BA269" i="82"/>
  <c r="AY269" i="82"/>
  <c r="AM269" i="82"/>
  <c r="AK269" i="82"/>
  <c r="Y269" i="82"/>
  <c r="W269" i="82"/>
  <c r="BN268" i="82"/>
  <c r="BL268" i="82"/>
  <c r="BA268" i="82"/>
  <c r="AY268" i="82"/>
  <c r="AM268" i="82"/>
  <c r="AK268" i="82"/>
  <c r="Y268" i="82"/>
  <c r="W268" i="82"/>
  <c r="BN267" i="82"/>
  <c r="BL267" i="82"/>
  <c r="BA267" i="82"/>
  <c r="AY267" i="82"/>
  <c r="AM267" i="82"/>
  <c r="AK267" i="82"/>
  <c r="Y267" i="82"/>
  <c r="W267" i="82"/>
  <c r="BN266" i="82"/>
  <c r="BL266" i="82"/>
  <c r="BA266" i="82"/>
  <c r="AY266" i="82"/>
  <c r="AM266" i="82"/>
  <c r="AK266" i="82"/>
  <c r="Y266" i="82"/>
  <c r="W266" i="82"/>
  <c r="BN265" i="82"/>
  <c r="BL265" i="82"/>
  <c r="BA265" i="82"/>
  <c r="AY265" i="82"/>
  <c r="AM265" i="82"/>
  <c r="AK265" i="82"/>
  <c r="Y265" i="82"/>
  <c r="W265" i="82"/>
  <c r="BN264" i="82"/>
  <c r="BL264" i="82"/>
  <c r="BA264" i="82"/>
  <c r="AY264" i="82"/>
  <c r="AM264" i="82"/>
  <c r="AK264" i="82"/>
  <c r="Y264" i="82"/>
  <c r="W264" i="82"/>
  <c r="BN263" i="82"/>
  <c r="BL263" i="82"/>
  <c r="BA263" i="82"/>
  <c r="AY263" i="82"/>
  <c r="AM263" i="82"/>
  <c r="AK263" i="82"/>
  <c r="Y263" i="82"/>
  <c r="W263" i="82"/>
  <c r="BN262" i="82"/>
  <c r="BL262" i="82"/>
  <c r="BJ262" i="82"/>
  <c r="BA262" i="82"/>
  <c r="AY262" i="82"/>
  <c r="AW262" i="82"/>
  <c r="AM262" i="82"/>
  <c r="AK262" i="82"/>
  <c r="AI262" i="82"/>
  <c r="Y262" i="82"/>
  <c r="W262" i="82"/>
  <c r="U262" i="82"/>
  <c r="BN261" i="82"/>
  <c r="BL261" i="82"/>
  <c r="BA261" i="82"/>
  <c r="AY261" i="82"/>
  <c r="AM261" i="82"/>
  <c r="AK261" i="82"/>
  <c r="Y261" i="82"/>
  <c r="W261" i="82"/>
  <c r="BN260" i="82"/>
  <c r="BL260" i="82"/>
  <c r="BA260" i="82"/>
  <c r="AY260" i="82"/>
  <c r="AM260" i="82"/>
  <c r="AK260" i="82"/>
  <c r="Y260" i="82"/>
  <c r="W260" i="82"/>
  <c r="BN259" i="82"/>
  <c r="BL259" i="82"/>
  <c r="BA259" i="82"/>
  <c r="AY259" i="82"/>
  <c r="AM259" i="82"/>
  <c r="AK259" i="82"/>
  <c r="Y259" i="82"/>
  <c r="W259" i="82"/>
  <c r="BV258" i="82"/>
  <c r="BF258" i="82"/>
  <c r="BL258" i="82" s="1"/>
  <c r="AS258" i="82"/>
  <c r="AM258" i="82"/>
  <c r="AK258" i="82"/>
  <c r="AE258" i="82"/>
  <c r="BW258" i="82" s="1"/>
  <c r="Q258" i="82"/>
  <c r="Y258" i="82" s="1"/>
  <c r="BX257" i="82"/>
  <c r="BF257" i="82"/>
  <c r="AS257" i="82"/>
  <c r="BA257" i="82" s="1"/>
  <c r="AE257" i="82"/>
  <c r="Q257" i="82"/>
  <c r="BV256" i="82"/>
  <c r="BF256" i="82"/>
  <c r="BA256" i="82"/>
  <c r="AS256" i="82"/>
  <c r="BX256" i="82" s="1"/>
  <c r="AE256" i="82"/>
  <c r="Y256" i="82"/>
  <c r="Q256" i="82"/>
  <c r="W256" i="82" s="1"/>
  <c r="BF255" i="82"/>
  <c r="AS255" i="82"/>
  <c r="AK255" i="82"/>
  <c r="AE255" i="82"/>
  <c r="Q255" i="82"/>
  <c r="BF254" i="82"/>
  <c r="BL254" i="82" s="1"/>
  <c r="AS254" i="82"/>
  <c r="AE254" i="82"/>
  <c r="Q254" i="82"/>
  <c r="BF253" i="82"/>
  <c r="AS253" i="82"/>
  <c r="AE253" i="82"/>
  <c r="W253" i="82"/>
  <c r="Q253" i="82"/>
  <c r="BV253" i="82" s="1"/>
  <c r="BF252" i="82"/>
  <c r="AS252" i="82"/>
  <c r="AE252" i="82"/>
  <c r="AK252" i="82" s="1"/>
  <c r="Q252" i="82"/>
  <c r="BF251" i="82"/>
  <c r="AS251" i="82"/>
  <c r="AE251" i="82"/>
  <c r="Q251" i="82"/>
  <c r="BN250" i="82"/>
  <c r="BF250" i="82"/>
  <c r="AS250" i="82"/>
  <c r="AE250" i="82"/>
  <c r="Q250" i="82"/>
  <c r="BV250" i="82" s="1"/>
  <c r="BF249" i="82"/>
  <c r="AS249" i="82"/>
  <c r="AY249" i="82" s="1"/>
  <c r="AK249" i="82"/>
  <c r="AE249" i="82"/>
  <c r="BW249" i="82" s="1"/>
  <c r="Q249" i="82"/>
  <c r="BV249" i="82" s="1"/>
  <c r="BF248" i="82"/>
  <c r="AS248" i="82"/>
  <c r="BX248" i="82" s="1"/>
  <c r="AE248" i="82"/>
  <c r="AM248" i="82" s="1"/>
  <c r="Q248" i="82"/>
  <c r="BV248" i="82" s="1"/>
  <c r="BY247" i="82"/>
  <c r="BF247" i="82"/>
  <c r="AS247" i="82"/>
  <c r="BA247" i="82" s="1"/>
  <c r="AE247" i="82"/>
  <c r="Q247" i="82"/>
  <c r="BN246" i="82"/>
  <c r="BF246" i="82"/>
  <c r="BA246" i="82"/>
  <c r="AS246" i="82"/>
  <c r="BX246" i="82" s="1"/>
  <c r="AE246" i="82"/>
  <c r="AK246" i="82" s="1"/>
  <c r="Q246" i="82"/>
  <c r="BF245" i="82"/>
  <c r="AS245" i="82"/>
  <c r="AE245" i="82"/>
  <c r="Q245" i="82"/>
  <c r="BN244" i="82"/>
  <c r="BL244" i="82"/>
  <c r="BA244" i="82"/>
  <c r="AY244" i="82"/>
  <c r="AM244" i="82"/>
  <c r="AK244" i="82"/>
  <c r="Y244" i="82"/>
  <c r="W244" i="82"/>
  <c r="BN243" i="82"/>
  <c r="BL243" i="82"/>
  <c r="BA243" i="82"/>
  <c r="AY243" i="82"/>
  <c r="AM243" i="82"/>
  <c r="AK243" i="82"/>
  <c r="Y243" i="82"/>
  <c r="W243" i="82"/>
  <c r="BN242" i="82"/>
  <c r="BL242" i="82"/>
  <c r="BA242" i="82"/>
  <c r="AY242" i="82"/>
  <c r="AM242" i="82"/>
  <c r="AK242" i="82"/>
  <c r="Y242" i="82"/>
  <c r="W242" i="82"/>
  <c r="BN241" i="82"/>
  <c r="BL241" i="82"/>
  <c r="BA241" i="82"/>
  <c r="AY241" i="82"/>
  <c r="AM241" i="82"/>
  <c r="AK241" i="82"/>
  <c r="Y241" i="82"/>
  <c r="W241" i="82"/>
  <c r="BN240" i="82"/>
  <c r="BL240" i="82"/>
  <c r="BA240" i="82"/>
  <c r="AY240" i="82"/>
  <c r="AM240" i="82"/>
  <c r="AK240" i="82"/>
  <c r="Y240" i="82"/>
  <c r="W240" i="82"/>
  <c r="BN239" i="82"/>
  <c r="BL239" i="82"/>
  <c r="BA239" i="82"/>
  <c r="AY239" i="82"/>
  <c r="AM239" i="82"/>
  <c r="AK239" i="82"/>
  <c r="Y239" i="82"/>
  <c r="W239" i="82"/>
  <c r="BN238" i="82"/>
  <c r="BL238" i="82"/>
  <c r="BA238" i="82"/>
  <c r="AY238" i="82"/>
  <c r="AM238" i="82"/>
  <c r="AK238" i="82"/>
  <c r="Y238" i="82"/>
  <c r="W238" i="82"/>
  <c r="BN237" i="82"/>
  <c r="BL237" i="82"/>
  <c r="BA237" i="82"/>
  <c r="AY237" i="82"/>
  <c r="AM237" i="82"/>
  <c r="AK237" i="82"/>
  <c r="Y237" i="82"/>
  <c r="W237" i="82"/>
  <c r="BN236" i="82"/>
  <c r="BL236" i="82"/>
  <c r="BA236" i="82"/>
  <c r="AY236" i="82"/>
  <c r="AM236" i="82"/>
  <c r="AK236" i="82"/>
  <c r="Y236" i="82"/>
  <c r="W236" i="82"/>
  <c r="U236" i="82"/>
  <c r="BN235" i="82"/>
  <c r="BL235" i="82"/>
  <c r="BA235" i="82"/>
  <c r="AY235" i="82"/>
  <c r="AM235" i="82"/>
  <c r="AK235" i="82"/>
  <c r="Y235" i="82"/>
  <c r="W235" i="82"/>
  <c r="BN234" i="82"/>
  <c r="BL234" i="82"/>
  <c r="BA234" i="82"/>
  <c r="AY234" i="82"/>
  <c r="AM234" i="82"/>
  <c r="AK234" i="82"/>
  <c r="Y234" i="82"/>
  <c r="W234" i="82"/>
  <c r="BN233" i="82"/>
  <c r="BL233" i="82"/>
  <c r="BA233" i="82"/>
  <c r="AY233" i="82"/>
  <c r="AM233" i="82"/>
  <c r="AK233" i="82"/>
  <c r="Y233" i="82"/>
  <c r="W233" i="82"/>
  <c r="BN232" i="82"/>
  <c r="BL232" i="82"/>
  <c r="BA232" i="82"/>
  <c r="AY232" i="82"/>
  <c r="AM232" i="82"/>
  <c r="AK232" i="82"/>
  <c r="Q232" i="82"/>
  <c r="BN231" i="82"/>
  <c r="BL231" i="82"/>
  <c r="BA231" i="82"/>
  <c r="AY231" i="82"/>
  <c r="AM231" i="82"/>
  <c r="AK231" i="82"/>
  <c r="Q231" i="82"/>
  <c r="Y231" i="82" s="1"/>
  <c r="BN230" i="82"/>
  <c r="BL230" i="82"/>
  <c r="BA230" i="82"/>
  <c r="AY230" i="82"/>
  <c r="AM230" i="82"/>
  <c r="AK230" i="82"/>
  <c r="Y230" i="82"/>
  <c r="Q230" i="82"/>
  <c r="W230" i="82" s="1"/>
  <c r="BN229" i="82"/>
  <c r="BL229" i="82"/>
  <c r="BA229" i="82"/>
  <c r="AY229" i="82"/>
  <c r="AM229" i="82"/>
  <c r="AK229" i="82"/>
  <c r="Q229" i="82"/>
  <c r="BN228" i="82"/>
  <c r="BL228" i="82"/>
  <c r="BA228" i="82"/>
  <c r="AY228" i="82"/>
  <c r="AM228" i="82"/>
  <c r="AK228" i="82"/>
  <c r="Q228" i="82"/>
  <c r="BN227" i="82"/>
  <c r="BL227" i="82"/>
  <c r="BA227" i="82"/>
  <c r="AY227" i="82"/>
  <c r="AM227" i="82"/>
  <c r="AK227" i="82"/>
  <c r="Q227" i="82"/>
  <c r="BN226" i="82"/>
  <c r="BL226" i="82"/>
  <c r="BA226" i="82"/>
  <c r="AY226" i="82"/>
  <c r="AM226" i="82"/>
  <c r="AK226" i="82"/>
  <c r="Y226" i="82"/>
  <c r="Q226" i="82"/>
  <c r="W226" i="82" s="1"/>
  <c r="BN225" i="82"/>
  <c r="BL225" i="82"/>
  <c r="BA225" i="82"/>
  <c r="AY225" i="82"/>
  <c r="AM225" i="82"/>
  <c r="AK225" i="82"/>
  <c r="Q225" i="82"/>
  <c r="BN224" i="82"/>
  <c r="BL224" i="82"/>
  <c r="BA224" i="82"/>
  <c r="AY224" i="82"/>
  <c r="AM224" i="82"/>
  <c r="AK224" i="82"/>
  <c r="Q224" i="82"/>
  <c r="BN223" i="82"/>
  <c r="BL223" i="82"/>
  <c r="BA223" i="82"/>
  <c r="AY223" i="82"/>
  <c r="AM223" i="82"/>
  <c r="AK223" i="82"/>
  <c r="Y223" i="82"/>
  <c r="W223" i="82"/>
  <c r="BN222" i="82"/>
  <c r="BL222" i="82"/>
  <c r="BA222" i="82"/>
  <c r="AY222" i="82"/>
  <c r="AM222" i="82"/>
  <c r="AK222" i="82"/>
  <c r="Y222" i="82"/>
  <c r="W222" i="82"/>
  <c r="BN221" i="82"/>
  <c r="BL221" i="82"/>
  <c r="BA221" i="82"/>
  <c r="AY221" i="82"/>
  <c r="AM221" i="82"/>
  <c r="AK221" i="82"/>
  <c r="Y221" i="82"/>
  <c r="W221" i="82"/>
  <c r="BN220" i="82"/>
  <c r="BL220" i="82"/>
  <c r="BA220" i="82"/>
  <c r="AY220" i="82"/>
  <c r="AM220" i="82"/>
  <c r="AK220" i="82"/>
  <c r="Y220" i="82"/>
  <c r="W220" i="82"/>
  <c r="BN219" i="82"/>
  <c r="BL219" i="82"/>
  <c r="BA219" i="82"/>
  <c r="AY219" i="82"/>
  <c r="AM219" i="82"/>
  <c r="AK219" i="82"/>
  <c r="Y219" i="82"/>
  <c r="W219" i="82"/>
  <c r="BN218" i="82"/>
  <c r="BL218" i="82"/>
  <c r="BA218" i="82"/>
  <c r="AY218" i="82"/>
  <c r="AM218" i="82"/>
  <c r="AK218" i="82"/>
  <c r="Y218" i="82"/>
  <c r="W218" i="82"/>
  <c r="BN217" i="82"/>
  <c r="BL217" i="82"/>
  <c r="BA217" i="82"/>
  <c r="AY217" i="82"/>
  <c r="AM217" i="82"/>
  <c r="AK217" i="82"/>
  <c r="Y217" i="82"/>
  <c r="W217" i="82"/>
  <c r="BN216" i="82"/>
  <c r="BL216" i="82"/>
  <c r="BA216" i="82"/>
  <c r="AY216" i="82"/>
  <c r="AM216" i="82"/>
  <c r="AK216" i="82"/>
  <c r="U216" i="82"/>
  <c r="Y216" i="82" s="1"/>
  <c r="BN215" i="82"/>
  <c r="BL215" i="82"/>
  <c r="BA215" i="82"/>
  <c r="AY215" i="82"/>
  <c r="AM215" i="82"/>
  <c r="AK215" i="82"/>
  <c r="Y215" i="82"/>
  <c r="W215" i="82"/>
  <c r="BN214" i="82"/>
  <c r="BL214" i="82"/>
  <c r="BA214" i="82"/>
  <c r="AY214" i="82"/>
  <c r="AM214" i="82"/>
  <c r="AK214" i="82"/>
  <c r="Y214" i="82"/>
  <c r="W214" i="82"/>
  <c r="BN213" i="82"/>
  <c r="BL213" i="82"/>
  <c r="BA213" i="82"/>
  <c r="AY213" i="82"/>
  <c r="AM213" i="82"/>
  <c r="AK213" i="82"/>
  <c r="Y213" i="82"/>
  <c r="W213" i="82"/>
  <c r="BN212" i="82"/>
  <c r="BL212" i="82"/>
  <c r="BA212" i="82"/>
  <c r="AY212" i="82"/>
  <c r="AM212" i="82"/>
  <c r="AK212" i="82"/>
  <c r="Q212" i="82"/>
  <c r="BN211" i="82"/>
  <c r="BL211" i="82"/>
  <c r="BA211" i="82"/>
  <c r="AY211" i="82"/>
  <c r="AM211" i="82"/>
  <c r="AK211" i="82"/>
  <c r="Q211" i="82"/>
  <c r="BN210" i="82"/>
  <c r="BL210" i="82"/>
  <c r="BA210" i="82"/>
  <c r="AY210" i="82"/>
  <c r="AM210" i="82"/>
  <c r="AK210" i="82"/>
  <c r="Y210" i="82"/>
  <c r="Q210" i="82"/>
  <c r="W210" i="82" s="1"/>
  <c r="BN209" i="82"/>
  <c r="BL209" i="82"/>
  <c r="BA209" i="82"/>
  <c r="AY209" i="82"/>
  <c r="AM209" i="82"/>
  <c r="AK209" i="82"/>
  <c r="Y209" i="82"/>
  <c r="Q209" i="82"/>
  <c r="W209" i="82" s="1"/>
  <c r="BN208" i="82"/>
  <c r="BL208" i="82"/>
  <c r="BA208" i="82"/>
  <c r="AY208" i="82"/>
  <c r="AM208" i="82"/>
  <c r="AK208" i="82"/>
  <c r="Q208" i="82"/>
  <c r="Y208" i="82" s="1"/>
  <c r="BN207" i="82"/>
  <c r="BL207" i="82"/>
  <c r="BA207" i="82"/>
  <c r="AY207" i="82"/>
  <c r="AM207" i="82"/>
  <c r="AK207" i="82"/>
  <c r="Q207" i="82"/>
  <c r="BN206" i="82"/>
  <c r="BL206" i="82"/>
  <c r="BA206" i="82"/>
  <c r="AY206" i="82"/>
  <c r="AM206" i="82"/>
  <c r="AK206" i="82"/>
  <c r="Q206" i="82"/>
  <c r="BN205" i="82"/>
  <c r="BL205" i="82"/>
  <c r="BA205" i="82"/>
  <c r="AY205" i="82"/>
  <c r="AM205" i="82"/>
  <c r="AK205" i="82"/>
  <c r="Q205" i="82"/>
  <c r="BN204" i="82"/>
  <c r="BL204" i="82"/>
  <c r="BA204" i="82"/>
  <c r="AY204" i="82"/>
  <c r="AM204" i="82"/>
  <c r="AK204" i="82"/>
  <c r="Q204" i="82"/>
  <c r="BN203" i="82"/>
  <c r="BL203" i="82"/>
  <c r="BA203" i="82"/>
  <c r="AY203" i="82"/>
  <c r="AM203" i="82"/>
  <c r="AK203" i="82"/>
  <c r="W203" i="82"/>
  <c r="Q203" i="82"/>
  <c r="Y203" i="82" s="1"/>
  <c r="BN202" i="82"/>
  <c r="BL202" i="82"/>
  <c r="BA202" i="82"/>
  <c r="AY202" i="82"/>
  <c r="AM202" i="82"/>
  <c r="AK202" i="82"/>
  <c r="Q202" i="82"/>
  <c r="Y202" i="82" s="1"/>
  <c r="BN201" i="82"/>
  <c r="BL201" i="82"/>
  <c r="BA201" i="82"/>
  <c r="AY201" i="82"/>
  <c r="AM201" i="82"/>
  <c r="AK201" i="82"/>
  <c r="Q201" i="82"/>
  <c r="BN200" i="82"/>
  <c r="BL200" i="82"/>
  <c r="BA200" i="82"/>
  <c r="AY200" i="82"/>
  <c r="AM200" i="82"/>
  <c r="AK200" i="82"/>
  <c r="Q200" i="82"/>
  <c r="BN199" i="82"/>
  <c r="BL199" i="82"/>
  <c r="BA199" i="82"/>
  <c r="AY199" i="82"/>
  <c r="AM199" i="82"/>
  <c r="AK199" i="82"/>
  <c r="Q199" i="82"/>
  <c r="Y199" i="82" s="1"/>
  <c r="BN198" i="82"/>
  <c r="BL198" i="82"/>
  <c r="BA198" i="82"/>
  <c r="AY198" i="82"/>
  <c r="AM198" i="82"/>
  <c r="AK198" i="82"/>
  <c r="Y198" i="82"/>
  <c r="W198" i="82"/>
  <c r="BN197" i="82"/>
  <c r="BL197" i="82"/>
  <c r="BA197" i="82"/>
  <c r="AY197" i="82"/>
  <c r="AM197" i="82"/>
  <c r="AK197" i="82"/>
  <c r="Y197" i="82"/>
  <c r="W197" i="82"/>
  <c r="BN196" i="82"/>
  <c r="BL196" i="82"/>
  <c r="BA196" i="82"/>
  <c r="AY196" i="82"/>
  <c r="AM196" i="82"/>
  <c r="AK196" i="82"/>
  <c r="Y196" i="82"/>
  <c r="W196" i="82"/>
  <c r="BN195" i="82"/>
  <c r="BL195" i="82"/>
  <c r="BA195" i="82"/>
  <c r="AY195" i="82"/>
  <c r="AM195" i="82"/>
  <c r="AK195" i="82"/>
  <c r="Y195" i="82"/>
  <c r="W195" i="82"/>
  <c r="BN194" i="82"/>
  <c r="BL194" i="82"/>
  <c r="BA194" i="82"/>
  <c r="AY194" i="82"/>
  <c r="AM194" i="82"/>
  <c r="AK194" i="82"/>
  <c r="Y194" i="82"/>
  <c r="W194" i="82"/>
  <c r="BN193" i="82"/>
  <c r="BL193" i="82"/>
  <c r="BA193" i="82"/>
  <c r="AY193" i="82"/>
  <c r="AM193" i="82"/>
  <c r="AK193" i="82"/>
  <c r="Y193" i="82"/>
  <c r="W193" i="82"/>
  <c r="BN192" i="82"/>
  <c r="BL192" i="82"/>
  <c r="BA192" i="82"/>
  <c r="AY192" i="82"/>
  <c r="AM192" i="82"/>
  <c r="AK192" i="82"/>
  <c r="Y192" i="82"/>
  <c r="W192" i="82"/>
  <c r="BN191" i="82"/>
  <c r="BL191" i="82"/>
  <c r="BA191" i="82"/>
  <c r="AY191" i="82"/>
  <c r="AM191" i="82"/>
  <c r="AK191" i="82"/>
  <c r="Y191" i="82"/>
  <c r="W191" i="82"/>
  <c r="BN190" i="82"/>
  <c r="BL190" i="82"/>
  <c r="BA190" i="82"/>
  <c r="AY190" i="82"/>
  <c r="AM190" i="82"/>
  <c r="AK190" i="82"/>
  <c r="Y190" i="82"/>
  <c r="W190" i="82"/>
  <c r="BN189" i="82"/>
  <c r="BL189" i="82"/>
  <c r="BA189" i="82"/>
  <c r="AY189" i="82"/>
  <c r="AM189" i="82"/>
  <c r="AK189" i="82"/>
  <c r="Y189" i="82"/>
  <c r="W189" i="82"/>
  <c r="BN188" i="82"/>
  <c r="BL188" i="82"/>
  <c r="BA188" i="82"/>
  <c r="AY188" i="82"/>
  <c r="AM188" i="82"/>
  <c r="AK188" i="82"/>
  <c r="Y188" i="82"/>
  <c r="W188" i="82"/>
  <c r="BN187" i="82"/>
  <c r="BL187" i="82"/>
  <c r="BA187" i="82"/>
  <c r="AY187" i="82"/>
  <c r="AM187" i="82"/>
  <c r="AK187" i="82"/>
  <c r="Y187" i="82"/>
  <c r="W187" i="82"/>
  <c r="BN186" i="82"/>
  <c r="BL186" i="82"/>
  <c r="BA186" i="82"/>
  <c r="AY186" i="82"/>
  <c r="AM186" i="82"/>
  <c r="AK186" i="82"/>
  <c r="Y186" i="82"/>
  <c r="W186" i="82"/>
  <c r="BN185" i="82"/>
  <c r="BL185" i="82"/>
  <c r="BA185" i="82"/>
  <c r="AY185" i="82"/>
  <c r="AM185" i="82"/>
  <c r="AK185" i="82"/>
  <c r="Y185" i="82"/>
  <c r="W185" i="82"/>
  <c r="BN184" i="82"/>
  <c r="BL184" i="82"/>
  <c r="BA184" i="82"/>
  <c r="AY184" i="82"/>
  <c r="AM184" i="82"/>
  <c r="AK184" i="82"/>
  <c r="Y184" i="82"/>
  <c r="W184" i="82"/>
  <c r="BJ183" i="82"/>
  <c r="AW183" i="82"/>
  <c r="AI183" i="82"/>
  <c r="AM183" i="82" s="1"/>
  <c r="U183" i="82"/>
  <c r="BN182" i="82"/>
  <c r="BL182" i="82"/>
  <c r="BA182" i="82"/>
  <c r="AY182" i="82"/>
  <c r="AM182" i="82"/>
  <c r="AK182" i="82"/>
  <c r="Y182" i="82"/>
  <c r="W182" i="82"/>
  <c r="BN181" i="82"/>
  <c r="BL181" i="82"/>
  <c r="BA181" i="82"/>
  <c r="AY181" i="82"/>
  <c r="AM181" i="82"/>
  <c r="AK181" i="82"/>
  <c r="Y181" i="82"/>
  <c r="W181" i="82"/>
  <c r="BN180" i="82"/>
  <c r="BL180" i="82"/>
  <c r="BA180" i="82"/>
  <c r="AY180" i="82"/>
  <c r="AM180" i="82"/>
  <c r="AK180" i="82"/>
  <c r="Y180" i="82"/>
  <c r="W180" i="82"/>
  <c r="BL179" i="82"/>
  <c r="BF179" i="82"/>
  <c r="AS179" i="82"/>
  <c r="AE179" i="82"/>
  <c r="Q179" i="82"/>
  <c r="Y179" i="82" s="1"/>
  <c r="BF178" i="82"/>
  <c r="AS178" i="82"/>
  <c r="BA178" i="82" s="1"/>
  <c r="AE178" i="82"/>
  <c r="Q178" i="82"/>
  <c r="BN177" i="82"/>
  <c r="BL177" i="82"/>
  <c r="BF177" i="82"/>
  <c r="BY177" i="82" s="1"/>
  <c r="AS177" i="82"/>
  <c r="AY177" i="82" s="1"/>
  <c r="AE177" i="82"/>
  <c r="AK177" i="82" s="1"/>
  <c r="Q177" i="82"/>
  <c r="Y177" i="82" s="1"/>
  <c r="BF176" i="82"/>
  <c r="BL176" i="82" s="1"/>
  <c r="AS176" i="82"/>
  <c r="AE176" i="82"/>
  <c r="AM176" i="82" s="1"/>
  <c r="Q176" i="82"/>
  <c r="BX175" i="82"/>
  <c r="BL175" i="82"/>
  <c r="BF175" i="82"/>
  <c r="AS175" i="82"/>
  <c r="AY175" i="82" s="1"/>
  <c r="AK175" i="82"/>
  <c r="AE175" i="82"/>
  <c r="W175" i="82"/>
  <c r="Q175" i="82"/>
  <c r="BY174" i="82"/>
  <c r="BW174" i="82"/>
  <c r="BL174" i="82"/>
  <c r="BF174" i="82"/>
  <c r="BN174" i="82" s="1"/>
  <c r="AS174" i="82"/>
  <c r="AE174" i="82"/>
  <c r="AK174" i="82" s="1"/>
  <c r="Q174" i="82"/>
  <c r="BY173" i="82"/>
  <c r="BN173" i="82"/>
  <c r="BF173" i="82"/>
  <c r="BL173" i="82" s="1"/>
  <c r="AS173" i="82"/>
  <c r="AE173" i="82"/>
  <c r="AK173" i="82" s="1"/>
  <c r="Q173" i="82"/>
  <c r="BF172" i="82"/>
  <c r="BL172" i="82" s="1"/>
  <c r="AS172" i="82"/>
  <c r="AE172" i="82"/>
  <c r="Q172" i="82"/>
  <c r="BV172" i="82" s="1"/>
  <c r="BW171" i="82"/>
  <c r="BF171" i="82"/>
  <c r="AS171" i="82"/>
  <c r="BA171" i="82" s="1"/>
  <c r="AE171" i="82"/>
  <c r="AM171" i="82" s="1"/>
  <c r="Q171" i="82"/>
  <c r="BY170" i="82"/>
  <c r="BL170" i="82"/>
  <c r="BF170" i="82"/>
  <c r="BN170" i="82" s="1"/>
  <c r="AS170" i="82"/>
  <c r="AE170" i="82"/>
  <c r="AK170" i="82" s="1"/>
  <c r="Q170" i="82"/>
  <c r="BY169" i="82"/>
  <c r="BL169" i="82"/>
  <c r="BF169" i="82"/>
  <c r="BN169" i="82" s="1"/>
  <c r="AS169" i="82"/>
  <c r="AE169" i="82"/>
  <c r="AK169" i="82" s="1"/>
  <c r="Q169" i="82"/>
  <c r="W169" i="82" s="1"/>
  <c r="BF168" i="82"/>
  <c r="BL168" i="82" s="1"/>
  <c r="AS168" i="82"/>
  <c r="AE168" i="82"/>
  <c r="AM168" i="82" s="1"/>
  <c r="Q168" i="82"/>
  <c r="W168" i="82" s="1"/>
  <c r="BL167" i="82"/>
  <c r="BF167" i="82"/>
  <c r="AS167" i="82"/>
  <c r="AE167" i="82"/>
  <c r="Q167" i="82"/>
  <c r="BF166" i="82"/>
  <c r="BN166" i="82" s="1"/>
  <c r="AY166" i="82"/>
  <c r="AS166" i="82"/>
  <c r="AE166" i="82"/>
  <c r="AM166" i="82" s="1"/>
  <c r="Q166" i="82"/>
  <c r="BN165" i="82"/>
  <c r="BL165" i="82"/>
  <c r="BA165" i="82"/>
  <c r="AY165" i="82"/>
  <c r="AM165" i="82"/>
  <c r="AK165" i="82"/>
  <c r="Y165" i="82"/>
  <c r="W165" i="82"/>
  <c r="BN164" i="82"/>
  <c r="BL164" i="82"/>
  <c r="BA164" i="82"/>
  <c r="AY164" i="82"/>
  <c r="AM164" i="82"/>
  <c r="AK164" i="82"/>
  <c r="Y164" i="82"/>
  <c r="W164" i="82"/>
  <c r="BN163" i="82"/>
  <c r="BL163" i="82"/>
  <c r="BA163" i="82"/>
  <c r="AY163" i="82"/>
  <c r="AM163" i="82"/>
  <c r="AK163" i="82"/>
  <c r="Y163" i="82"/>
  <c r="W163" i="82"/>
  <c r="BN162" i="82"/>
  <c r="BL162" i="82"/>
  <c r="BA162" i="82"/>
  <c r="AY162" i="82"/>
  <c r="AM162" i="82"/>
  <c r="AK162" i="82"/>
  <c r="Y162" i="82"/>
  <c r="W162" i="82"/>
  <c r="BN161" i="82"/>
  <c r="BL161" i="82"/>
  <c r="BA161" i="82"/>
  <c r="AY161" i="82"/>
  <c r="AM161" i="82"/>
  <c r="AK161" i="82"/>
  <c r="Y161" i="82"/>
  <c r="W161" i="82"/>
  <c r="BN160" i="82"/>
  <c r="BL160" i="82"/>
  <c r="BA160" i="82"/>
  <c r="AY160" i="82"/>
  <c r="AM160" i="82"/>
  <c r="AK160" i="82"/>
  <c r="Y160" i="82"/>
  <c r="W160" i="82"/>
  <c r="BN159" i="82"/>
  <c r="BL159" i="82"/>
  <c r="BA159" i="82"/>
  <c r="AY159" i="82"/>
  <c r="AM159" i="82"/>
  <c r="AK159" i="82"/>
  <c r="Y159" i="82"/>
  <c r="W159" i="82"/>
  <c r="BN158" i="82"/>
  <c r="BL158" i="82"/>
  <c r="BA158" i="82"/>
  <c r="AY158" i="82"/>
  <c r="AM158" i="82"/>
  <c r="AK158" i="82"/>
  <c r="Y158" i="82"/>
  <c r="W158" i="82"/>
  <c r="BN157" i="82"/>
  <c r="BL157" i="82"/>
  <c r="BH157" i="82"/>
  <c r="BA157" i="82"/>
  <c r="AY157" i="82"/>
  <c r="AU157" i="82"/>
  <c r="AM157" i="82"/>
  <c r="AK157" i="82"/>
  <c r="AG157" i="82"/>
  <c r="Y157" i="82"/>
  <c r="W157" i="82"/>
  <c r="S157" i="82"/>
  <c r="BN156" i="82"/>
  <c r="BL156" i="82"/>
  <c r="BA156" i="82"/>
  <c r="AY156" i="82"/>
  <c r="AM156" i="82"/>
  <c r="AK156" i="82"/>
  <c r="Y156" i="82"/>
  <c r="W156" i="82"/>
  <c r="BN155" i="82"/>
  <c r="BL155" i="82"/>
  <c r="BA155" i="82"/>
  <c r="AY155" i="82"/>
  <c r="AM155" i="82"/>
  <c r="AK155" i="82"/>
  <c r="Y155" i="82"/>
  <c r="W155" i="82"/>
  <c r="BN154" i="82"/>
  <c r="BL154" i="82"/>
  <c r="BA154" i="82"/>
  <c r="AY154" i="82"/>
  <c r="AM154" i="82"/>
  <c r="AK154" i="82"/>
  <c r="Y154" i="82"/>
  <c r="W154" i="82"/>
  <c r="BY153" i="82"/>
  <c r="BF153" i="82"/>
  <c r="BN153" i="82" s="1"/>
  <c r="AS153" i="82"/>
  <c r="AE153" i="82"/>
  <c r="Y153" i="82"/>
  <c r="Q153" i="82"/>
  <c r="BY152" i="82"/>
  <c r="BF152" i="82"/>
  <c r="AS152" i="82"/>
  <c r="AE152" i="82"/>
  <c r="AK152" i="82" s="1"/>
  <c r="Q152" i="82"/>
  <c r="BY151" i="82"/>
  <c r="BF151" i="82"/>
  <c r="AS151" i="82"/>
  <c r="BA151" i="82" s="1"/>
  <c r="AE151" i="82"/>
  <c r="AM151" i="82" s="1"/>
  <c r="Q151" i="82"/>
  <c r="BY150" i="82"/>
  <c r="BF150" i="82"/>
  <c r="AS150" i="82"/>
  <c r="AE150" i="82"/>
  <c r="Q150" i="82"/>
  <c r="BY149" i="82"/>
  <c r="BV149" i="82"/>
  <c r="BF149" i="82"/>
  <c r="BN149" i="82" s="1"/>
  <c r="AS149" i="82"/>
  <c r="BA149" i="82" s="1"/>
  <c r="AE149" i="82"/>
  <c r="Q149" i="82"/>
  <c r="BY148" i="82"/>
  <c r="BF148" i="82"/>
  <c r="AS148" i="82"/>
  <c r="AE148" i="82"/>
  <c r="BW148" i="82" s="1"/>
  <c r="Q148" i="82"/>
  <c r="BY147" i="82"/>
  <c r="BF147" i="82"/>
  <c r="AS147" i="82"/>
  <c r="AM147" i="82"/>
  <c r="AE147" i="82"/>
  <c r="Q147" i="82"/>
  <c r="Y147" i="82" s="1"/>
  <c r="BY146" i="82"/>
  <c r="BX146" i="82"/>
  <c r="BF146" i="82"/>
  <c r="AY146" i="82"/>
  <c r="AS146" i="82"/>
  <c r="BA146" i="82" s="1"/>
  <c r="AE146" i="82"/>
  <c r="Y146" i="82"/>
  <c r="Q146" i="82"/>
  <c r="BV146" i="82" s="1"/>
  <c r="BY145" i="82"/>
  <c r="BN145" i="82"/>
  <c r="BF145" i="82"/>
  <c r="BL145" i="82" s="1"/>
  <c r="AS145" i="82"/>
  <c r="AE145" i="82"/>
  <c r="AK145" i="82" s="1"/>
  <c r="Y145" i="82"/>
  <c r="Q145" i="82"/>
  <c r="W145" i="82" s="1"/>
  <c r="BY144" i="82"/>
  <c r="BF144" i="82"/>
  <c r="BL144" i="82" s="1"/>
  <c r="AS144" i="82"/>
  <c r="AE144" i="82"/>
  <c r="Q144" i="82"/>
  <c r="BY143" i="82"/>
  <c r="BW143" i="82"/>
  <c r="BF143" i="82"/>
  <c r="AS143" i="82"/>
  <c r="AE143" i="82"/>
  <c r="AM143" i="82" s="1"/>
  <c r="Q143" i="82"/>
  <c r="BY142" i="82"/>
  <c r="BF142" i="82"/>
  <c r="BL142" i="82" s="1"/>
  <c r="AS142" i="82"/>
  <c r="BX142" i="82" s="1"/>
  <c r="AE142" i="82"/>
  <c r="Q142" i="82"/>
  <c r="BV142" i="82" s="1"/>
  <c r="BY141" i="82"/>
  <c r="BX141" i="82"/>
  <c r="BF141" i="82"/>
  <c r="AS141" i="82"/>
  <c r="BA141" i="82" s="1"/>
  <c r="AE141" i="82"/>
  <c r="AK141" i="82" s="1"/>
  <c r="Q141" i="82"/>
  <c r="BY140" i="82"/>
  <c r="BN140" i="82"/>
  <c r="BF140" i="82"/>
  <c r="BL140" i="82" s="1"/>
  <c r="AS140" i="82"/>
  <c r="AE140" i="82"/>
  <c r="AK140" i="82" s="1"/>
  <c r="Q140" i="82"/>
  <c r="BY139" i="82"/>
  <c r="BF139" i="82"/>
  <c r="AS139" i="82"/>
  <c r="AE139" i="82"/>
  <c r="Q139" i="82"/>
  <c r="W139" i="82" s="1"/>
  <c r="BY138" i="82"/>
  <c r="BX138" i="82"/>
  <c r="BF138" i="82"/>
  <c r="BL138" i="82" s="1"/>
  <c r="AS138" i="82"/>
  <c r="AE138" i="82"/>
  <c r="Q138" i="82"/>
  <c r="W138" i="82" s="1"/>
  <c r="BY137" i="82"/>
  <c r="BX137" i="82"/>
  <c r="BF137" i="82"/>
  <c r="AY137" i="82"/>
  <c r="AS137" i="82"/>
  <c r="BA137" i="82" s="1"/>
  <c r="AE137" i="82"/>
  <c r="AK137" i="82" s="1"/>
  <c r="Q137" i="82"/>
  <c r="BY136" i="82"/>
  <c r="BF136" i="82"/>
  <c r="BL136" i="82" s="1"/>
  <c r="AS136" i="82"/>
  <c r="AE136" i="82"/>
  <c r="AM136" i="82" s="1"/>
  <c r="Q136" i="82"/>
  <c r="BY135" i="82"/>
  <c r="BF135" i="82"/>
  <c r="AS135" i="82"/>
  <c r="AY135" i="82" s="1"/>
  <c r="AE135" i="82"/>
  <c r="BW135" i="82" s="1"/>
  <c r="Q135" i="82"/>
  <c r="W135" i="82" s="1"/>
  <c r="BY134" i="82"/>
  <c r="BF134" i="82"/>
  <c r="BL134" i="82" s="1"/>
  <c r="AS134" i="82"/>
  <c r="AE134" i="82"/>
  <c r="AK134" i="82" s="1"/>
  <c r="W134" i="82"/>
  <c r="Q134" i="82"/>
  <c r="BV134" i="82" s="1"/>
  <c r="BY133" i="82"/>
  <c r="BF133" i="82"/>
  <c r="BN133" i="82" s="1"/>
  <c r="AS133" i="82"/>
  <c r="AY133" i="82" s="1"/>
  <c r="AE133" i="82"/>
  <c r="Q133" i="82"/>
  <c r="W133" i="82" s="1"/>
  <c r="BY132" i="82"/>
  <c r="BF132" i="82"/>
  <c r="BL132" i="82" s="1"/>
  <c r="AS132" i="82"/>
  <c r="AE132" i="82"/>
  <c r="AK132" i="82" s="1"/>
  <c r="Q132" i="82"/>
  <c r="BY131" i="82"/>
  <c r="BF131" i="82"/>
  <c r="BN131" i="82" s="1"/>
  <c r="AS131" i="82"/>
  <c r="AY131" i="82" s="1"/>
  <c r="AE131" i="82"/>
  <c r="Q131" i="82"/>
  <c r="W131" i="82" s="1"/>
  <c r="BY130" i="82"/>
  <c r="BF130" i="82"/>
  <c r="BL130" i="82" s="1"/>
  <c r="AS130" i="82"/>
  <c r="BX130" i="82" s="1"/>
  <c r="AE130" i="82"/>
  <c r="AK130" i="82" s="1"/>
  <c r="Q130" i="82"/>
  <c r="BY129" i="82"/>
  <c r="BV129" i="82"/>
  <c r="BF129" i="82"/>
  <c r="AS129" i="82"/>
  <c r="AY129" i="82" s="1"/>
  <c r="AE129" i="82"/>
  <c r="Y129" i="82"/>
  <c r="Q129" i="82"/>
  <c r="W129" i="82" s="1"/>
  <c r="BY128" i="82"/>
  <c r="BF128" i="82"/>
  <c r="AS128" i="82"/>
  <c r="BX128" i="82" s="1"/>
  <c r="AE128" i="82"/>
  <c r="Q128" i="82"/>
  <c r="BY127" i="82"/>
  <c r="BX127" i="82"/>
  <c r="BL127" i="82"/>
  <c r="BF127" i="82"/>
  <c r="BN127" i="82" s="1"/>
  <c r="BA127" i="82"/>
  <c r="AS127" i="82"/>
  <c r="AY127" i="82" s="1"/>
  <c r="AE127" i="82"/>
  <c r="BW127" i="82" s="1"/>
  <c r="Q127" i="82"/>
  <c r="BN126" i="82"/>
  <c r="BL126" i="82"/>
  <c r="BA126" i="82"/>
  <c r="AY126" i="82"/>
  <c r="AM126" i="82"/>
  <c r="AK126" i="82"/>
  <c r="Y126" i="82"/>
  <c r="W126" i="82"/>
  <c r="BN125" i="82"/>
  <c r="BL125" i="82"/>
  <c r="BA125" i="82"/>
  <c r="AY125" i="82"/>
  <c r="AM125" i="82"/>
  <c r="AK125" i="82"/>
  <c r="Y125" i="82"/>
  <c r="W125" i="82"/>
  <c r="BN124" i="82"/>
  <c r="BL124" i="82"/>
  <c r="BA124" i="82"/>
  <c r="AY124" i="82"/>
  <c r="AM124" i="82"/>
  <c r="AK124" i="82"/>
  <c r="Y124" i="82"/>
  <c r="W124" i="82"/>
  <c r="BA123" i="82"/>
  <c r="AY123" i="82"/>
  <c r="AM123" i="82"/>
  <c r="AK123" i="82"/>
  <c r="Y123" i="82"/>
  <c r="W123" i="82"/>
  <c r="BN122" i="82"/>
  <c r="BL122" i="82"/>
  <c r="BA122" i="82"/>
  <c r="AY122" i="82"/>
  <c r="AM122" i="82"/>
  <c r="AK122" i="82"/>
  <c r="Y122" i="82"/>
  <c r="W122" i="82"/>
  <c r="BN121" i="82"/>
  <c r="BL121" i="82"/>
  <c r="BA121" i="82"/>
  <c r="AY121" i="82"/>
  <c r="AM121" i="82"/>
  <c r="AK121" i="82"/>
  <c r="Y121" i="82"/>
  <c r="W121" i="82"/>
  <c r="BN120" i="82"/>
  <c r="BL120" i="82"/>
  <c r="BA120" i="82"/>
  <c r="AY120" i="82"/>
  <c r="AM120" i="82"/>
  <c r="AK120" i="82"/>
  <c r="Y120" i="82"/>
  <c r="W120" i="82"/>
  <c r="BN119" i="82"/>
  <c r="BL119" i="82"/>
  <c r="BA119" i="82"/>
  <c r="AY119" i="82"/>
  <c r="AM119" i="82"/>
  <c r="AK119" i="82"/>
  <c r="Y119" i="82"/>
  <c r="W119" i="82"/>
  <c r="BN118" i="82"/>
  <c r="BL118" i="82"/>
  <c r="BA118" i="82"/>
  <c r="AY118" i="82"/>
  <c r="AM118" i="82"/>
  <c r="AK118" i="82"/>
  <c r="Y118" i="82"/>
  <c r="W118" i="82"/>
  <c r="BN117" i="82"/>
  <c r="BL117" i="82"/>
  <c r="BA117" i="82"/>
  <c r="AY117" i="82"/>
  <c r="AM117" i="82"/>
  <c r="AK117" i="82"/>
  <c r="Y117" i="82"/>
  <c r="W117" i="82"/>
  <c r="BA116" i="82"/>
  <c r="AY116" i="82"/>
  <c r="AM116" i="82"/>
  <c r="AK116" i="82"/>
  <c r="Y116" i="82"/>
  <c r="W116" i="82"/>
  <c r="BA115" i="82"/>
  <c r="AY115" i="82"/>
  <c r="AM115" i="82"/>
  <c r="AK115" i="82"/>
  <c r="Y115" i="82"/>
  <c r="W115" i="82"/>
  <c r="BA114" i="82"/>
  <c r="AY114" i="82"/>
  <c r="AM114" i="82"/>
  <c r="AK114" i="82"/>
  <c r="Y114" i="82"/>
  <c r="W114" i="82"/>
  <c r="BA113" i="82"/>
  <c r="AY113" i="82"/>
  <c r="AM113" i="82"/>
  <c r="AK113" i="82"/>
  <c r="Y113" i="82"/>
  <c r="W113" i="82"/>
  <c r="BA112" i="82"/>
  <c r="AY112" i="82"/>
  <c r="AM112" i="82"/>
  <c r="AK112" i="82"/>
  <c r="Y112" i="82"/>
  <c r="W112" i="82"/>
  <c r="BA111" i="82"/>
  <c r="AY111" i="82"/>
  <c r="AM111" i="82"/>
  <c r="AK111" i="82"/>
  <c r="Y111" i="82"/>
  <c r="W111" i="82"/>
  <c r="BA110" i="82"/>
  <c r="AY110" i="82"/>
  <c r="AM110" i="82"/>
  <c r="AK110" i="82"/>
  <c r="Y110" i="82"/>
  <c r="W110" i="82"/>
  <c r="BA109" i="82"/>
  <c r="AY109" i="82"/>
  <c r="AM109" i="82"/>
  <c r="AK109" i="82"/>
  <c r="Y109" i="82"/>
  <c r="W109" i="82"/>
  <c r="BA108" i="82"/>
  <c r="AY108" i="82"/>
  <c r="AM108" i="82"/>
  <c r="AK108" i="82"/>
  <c r="Y108" i="82"/>
  <c r="W108" i="82"/>
  <c r="BA107" i="82"/>
  <c r="AY107" i="82"/>
  <c r="AM107" i="82"/>
  <c r="AK107" i="82"/>
  <c r="Y107" i="82"/>
  <c r="W107" i="82"/>
  <c r="BA106" i="82"/>
  <c r="AY106" i="82"/>
  <c r="AM106" i="82"/>
  <c r="AK106" i="82"/>
  <c r="Y106" i="82"/>
  <c r="W106" i="82"/>
  <c r="BA105" i="82"/>
  <c r="AY105" i="82"/>
  <c r="AM105" i="82"/>
  <c r="AK105" i="82"/>
  <c r="Y105" i="82"/>
  <c r="W105" i="82"/>
  <c r="BA104" i="82"/>
  <c r="AY104" i="82"/>
  <c r="AM104" i="82"/>
  <c r="AK104" i="82"/>
  <c r="Y104" i="82"/>
  <c r="W104" i="82"/>
  <c r="BA103" i="82"/>
  <c r="AY103" i="82"/>
  <c r="AM103" i="82"/>
  <c r="AK103" i="82"/>
  <c r="Y103" i="82"/>
  <c r="W103" i="82"/>
  <c r="BA102" i="82"/>
  <c r="AY102" i="82"/>
  <c r="AM102" i="82"/>
  <c r="AK102" i="82"/>
  <c r="Y102" i="82"/>
  <c r="W102" i="82"/>
  <c r="BA101" i="82"/>
  <c r="AY101" i="82"/>
  <c r="AM101" i="82"/>
  <c r="AK101" i="82"/>
  <c r="Y101" i="82"/>
  <c r="W101" i="82"/>
  <c r="BA100" i="82"/>
  <c r="AY100" i="82"/>
  <c r="AM100" i="82"/>
  <c r="AK100" i="82"/>
  <c r="Y100" i="82"/>
  <c r="W100" i="82"/>
  <c r="BA99" i="82"/>
  <c r="AY99" i="82"/>
  <c r="AM99" i="82"/>
  <c r="AK99" i="82"/>
  <c r="Y99" i="82"/>
  <c r="W99" i="82"/>
  <c r="BA98" i="82"/>
  <c r="AY98" i="82"/>
  <c r="AM98" i="82"/>
  <c r="AK98" i="82"/>
  <c r="Y98" i="82"/>
  <c r="W98" i="82"/>
  <c r="BA97" i="82"/>
  <c r="AY97" i="82"/>
  <c r="AM97" i="82"/>
  <c r="AK97" i="82"/>
  <c r="Y97" i="82"/>
  <c r="W97" i="82"/>
  <c r="BA96" i="82"/>
  <c r="AY96" i="82"/>
  <c r="AU96" i="82"/>
  <c r="AM96" i="82"/>
  <c r="AK96" i="82"/>
  <c r="AG96" i="82"/>
  <c r="Y96" i="82"/>
  <c r="W96" i="82"/>
  <c r="S96" i="82"/>
  <c r="BA95" i="82"/>
  <c r="AY95" i="82"/>
  <c r="AM95" i="82"/>
  <c r="AK95" i="82"/>
  <c r="Y95" i="82"/>
  <c r="W95" i="82"/>
  <c r="BW94" i="82"/>
  <c r="BV94" i="82"/>
  <c r="BA94" i="82"/>
  <c r="AY94" i="82"/>
  <c r="AM94" i="82"/>
  <c r="AK94" i="82"/>
  <c r="Y94" i="82"/>
  <c r="W94" i="82"/>
  <c r="BW93" i="82"/>
  <c r="BV93" i="82"/>
  <c r="BA93" i="82"/>
  <c r="AY93" i="82"/>
  <c r="AM93" i="82"/>
  <c r="AK93" i="82"/>
  <c r="Y93" i="82"/>
  <c r="W93" i="82"/>
  <c r="BW92" i="82"/>
  <c r="AS92" i="82"/>
  <c r="BA92" i="82" s="1"/>
  <c r="AE92" i="82"/>
  <c r="AK92" i="82" s="1"/>
  <c r="Q92" i="82"/>
  <c r="AS91" i="82"/>
  <c r="BA91" i="82" s="1"/>
  <c r="AK91" i="82"/>
  <c r="AE91" i="82"/>
  <c r="AM91" i="82" s="1"/>
  <c r="Q91" i="82"/>
  <c r="AS90" i="82"/>
  <c r="AY90" i="82" s="1"/>
  <c r="AE90" i="82"/>
  <c r="Q90" i="82"/>
  <c r="Y90" i="82" s="1"/>
  <c r="AS89" i="82"/>
  <c r="BA89" i="82" s="1"/>
  <c r="AE89" i="82"/>
  <c r="Q89" i="82"/>
  <c r="AS88" i="82"/>
  <c r="BA88" i="82" s="1"/>
  <c r="AE88" i="82"/>
  <c r="Q88" i="82"/>
  <c r="AS87" i="82"/>
  <c r="AE87" i="82"/>
  <c r="BW87" i="82" s="1"/>
  <c r="Q87" i="82"/>
  <c r="Y87" i="82" s="1"/>
  <c r="AS86" i="82"/>
  <c r="AE86" i="82"/>
  <c r="Q86" i="82"/>
  <c r="Y86" i="82" s="1"/>
  <c r="AS85" i="82"/>
  <c r="BA85" i="82" s="1"/>
  <c r="AE85" i="82"/>
  <c r="W85" i="82"/>
  <c r="Q85" i="82"/>
  <c r="BV85" i="82" s="1"/>
  <c r="BW84" i="82"/>
  <c r="BV84" i="82"/>
  <c r="AS84" i="82"/>
  <c r="BA84" i="82" s="1"/>
  <c r="AE84" i="82"/>
  <c r="AM84" i="82" s="1"/>
  <c r="Y84" i="82"/>
  <c r="W84" i="82"/>
  <c r="BW83" i="82"/>
  <c r="AS83" i="82"/>
  <c r="BA83" i="82" s="1"/>
  <c r="AE83" i="82"/>
  <c r="AM83" i="82" s="1"/>
  <c r="Q83" i="82"/>
  <c r="W83" i="82" s="1"/>
  <c r="BX82" i="82"/>
  <c r="BV82" i="82"/>
  <c r="BA82" i="82"/>
  <c r="AY82" i="82"/>
  <c r="AE82" i="82"/>
  <c r="BW82" i="82" s="1"/>
  <c r="Y82" i="82"/>
  <c r="W82" i="82"/>
  <c r="BX81" i="82"/>
  <c r="BW81" i="82"/>
  <c r="BA81" i="82"/>
  <c r="AY81" i="82"/>
  <c r="AM81" i="82"/>
  <c r="AK81" i="82"/>
  <c r="Q81" i="82"/>
  <c r="BV81" i="82" s="1"/>
  <c r="BV80" i="82"/>
  <c r="AS80" i="82"/>
  <c r="BA80" i="82" s="1"/>
  <c r="AM80" i="82"/>
  <c r="AK80" i="82"/>
  <c r="AE80" i="82"/>
  <c r="BW80" i="82" s="1"/>
  <c r="Q80" i="82"/>
  <c r="AS79" i="82"/>
  <c r="BA79" i="82" s="1"/>
  <c r="AE79" i="82"/>
  <c r="AM79" i="82" s="1"/>
  <c r="Q79" i="82"/>
  <c r="AS78" i="82"/>
  <c r="AE78" i="82"/>
  <c r="BW78" i="82" s="1"/>
  <c r="Q78" i="82"/>
  <c r="Y78" i="82" s="1"/>
  <c r="BX77" i="82"/>
  <c r="AS77" i="82"/>
  <c r="AY77" i="82" s="1"/>
  <c r="AK77" i="82"/>
  <c r="AE77" i="82"/>
  <c r="Q77" i="82"/>
  <c r="Y77" i="82" s="1"/>
  <c r="BV76" i="82"/>
  <c r="AS76" i="82"/>
  <c r="BA76" i="82" s="1"/>
  <c r="AK76" i="82"/>
  <c r="AE76" i="82"/>
  <c r="Q76" i="82"/>
  <c r="Y76" i="82" s="1"/>
  <c r="AS75" i="82"/>
  <c r="BA75" i="82" s="1"/>
  <c r="AE75" i="82"/>
  <c r="AM75" i="82" s="1"/>
  <c r="Q75" i="82"/>
  <c r="BX74" i="82"/>
  <c r="BA74" i="82"/>
  <c r="AS74" i="82"/>
  <c r="AY74" i="82" s="1"/>
  <c r="AE74" i="82"/>
  <c r="BW74" i="82" s="1"/>
  <c r="Q74" i="82"/>
  <c r="Y74" i="82" s="1"/>
  <c r="AS73" i="82"/>
  <c r="AK73" i="82"/>
  <c r="AE73" i="82"/>
  <c r="Q73" i="82"/>
  <c r="Y73" i="82" s="1"/>
  <c r="BX72" i="82"/>
  <c r="BW72" i="82"/>
  <c r="BA72" i="82"/>
  <c r="AY72" i="82"/>
  <c r="AM72" i="82"/>
  <c r="AK72" i="82"/>
  <c r="Q72" i="82"/>
  <c r="AS71" i="82"/>
  <c r="BX71" i="82" s="1"/>
  <c r="AE71" i="82"/>
  <c r="BW71" i="82" s="1"/>
  <c r="Q71" i="82"/>
  <c r="Y71" i="82" s="1"/>
  <c r="AS70" i="82"/>
  <c r="BA70" i="82" s="1"/>
  <c r="AM70" i="82"/>
  <c r="AE70" i="82"/>
  <c r="Q70" i="82"/>
  <c r="AS69" i="82"/>
  <c r="BA69" i="82" s="1"/>
  <c r="AE69" i="82"/>
  <c r="Q69" i="82"/>
  <c r="AS68" i="82"/>
  <c r="AE68" i="82"/>
  <c r="BW68" i="82" s="1"/>
  <c r="Q68" i="82"/>
  <c r="Y68" i="82" s="1"/>
  <c r="BA67" i="82"/>
  <c r="AY67" i="82"/>
  <c r="AS67" i="82"/>
  <c r="BX67" i="82" s="1"/>
  <c r="AK67" i="82"/>
  <c r="AE67" i="82"/>
  <c r="BW67" i="82" s="1"/>
  <c r="Q67" i="82"/>
  <c r="Y67" i="82" s="1"/>
  <c r="BV66" i="82"/>
  <c r="AS66" i="82"/>
  <c r="BA66" i="82" s="1"/>
  <c r="AE66" i="82"/>
  <c r="Q66" i="82"/>
  <c r="W66" i="82" s="1"/>
  <c r="BA65" i="82"/>
  <c r="AY65" i="82"/>
  <c r="AM65" i="82"/>
  <c r="AK65" i="82"/>
  <c r="Y65" i="82"/>
  <c r="W65" i="82"/>
  <c r="BA64" i="82"/>
  <c r="AY64" i="82"/>
  <c r="AM64" i="82"/>
  <c r="AK64" i="82"/>
  <c r="Y64" i="82"/>
  <c r="W64" i="82"/>
  <c r="AM63" i="82"/>
  <c r="AK63" i="82"/>
  <c r="Y63" i="82"/>
  <c r="W63" i="82"/>
  <c r="BN288" i="81"/>
  <c r="BL288" i="81"/>
  <c r="BJ288" i="81"/>
  <c r="BA288" i="81"/>
  <c r="AY288" i="81"/>
  <c r="AW288" i="81"/>
  <c r="AM288" i="81"/>
  <c r="AK288" i="81"/>
  <c r="AI288" i="81"/>
  <c r="U288" i="81"/>
  <c r="BN287" i="81"/>
  <c r="BL287" i="81"/>
  <c r="BA287" i="81"/>
  <c r="AY287" i="81"/>
  <c r="AM287" i="81"/>
  <c r="AK287" i="81"/>
  <c r="Y287" i="81"/>
  <c r="W287" i="81"/>
  <c r="BN286" i="81"/>
  <c r="BL286" i="81"/>
  <c r="BA286" i="81"/>
  <c r="AY286" i="81"/>
  <c r="AM286" i="81"/>
  <c r="AK286" i="81"/>
  <c r="Y286" i="81"/>
  <c r="W286" i="81"/>
  <c r="BN285" i="81"/>
  <c r="BL285" i="81"/>
  <c r="BA285" i="81"/>
  <c r="AY285" i="81"/>
  <c r="AM285" i="81"/>
  <c r="AK285" i="81"/>
  <c r="Y285" i="81"/>
  <c r="W285" i="81"/>
  <c r="BL284" i="81"/>
  <c r="BF284" i="81"/>
  <c r="BN284" i="81" s="1"/>
  <c r="AS284" i="81"/>
  <c r="AE284" i="81"/>
  <c r="Q284" i="81"/>
  <c r="BY283" i="81"/>
  <c r="BF283" i="81"/>
  <c r="BN283" i="81" s="1"/>
  <c r="BA283" i="81"/>
  <c r="AS283" i="81"/>
  <c r="AE283" i="81"/>
  <c r="Q283" i="81"/>
  <c r="BF282" i="81"/>
  <c r="AS282" i="81"/>
  <c r="AE282" i="81"/>
  <c r="Q282" i="81"/>
  <c r="BF281" i="81"/>
  <c r="AS281" i="81"/>
  <c r="AM281" i="81"/>
  <c r="AE281" i="81"/>
  <c r="AK281" i="81" s="1"/>
  <c r="Q281" i="81"/>
  <c r="BF280" i="81"/>
  <c r="AS280" i="81"/>
  <c r="AE280" i="81"/>
  <c r="Y280" i="81"/>
  <c r="Q280" i="81"/>
  <c r="BV280" i="81" s="1"/>
  <c r="BF279" i="81"/>
  <c r="AS279" i="81"/>
  <c r="AE279" i="81"/>
  <c r="AK279" i="81" s="1"/>
  <c r="Q279" i="81"/>
  <c r="BF278" i="81"/>
  <c r="AY278" i="81"/>
  <c r="AS278" i="81"/>
  <c r="AE278" i="81"/>
  <c r="Q278" i="81"/>
  <c r="BX277" i="81"/>
  <c r="BF277" i="81"/>
  <c r="AS277" i="81"/>
  <c r="AE277" i="81"/>
  <c r="Q277" i="81"/>
  <c r="Y277" i="81" s="1"/>
  <c r="BY276" i="81"/>
  <c r="BF276" i="81"/>
  <c r="BN276" i="81" s="1"/>
  <c r="AS276" i="81"/>
  <c r="AE276" i="81"/>
  <c r="Q276" i="81"/>
  <c r="BF275" i="81"/>
  <c r="BY275" i="81" s="1"/>
  <c r="AS275" i="81"/>
  <c r="AE275" i="81"/>
  <c r="Q275" i="81"/>
  <c r="BF274" i="81"/>
  <c r="AS274" i="81"/>
  <c r="BX274" i="81" s="1"/>
  <c r="AM274" i="81"/>
  <c r="AE274" i="81"/>
  <c r="AK274" i="81" s="1"/>
  <c r="Q274" i="81"/>
  <c r="Y274" i="81" s="1"/>
  <c r="BF273" i="81"/>
  <c r="BL273" i="81" s="1"/>
  <c r="AS273" i="81"/>
  <c r="AE273" i="81"/>
  <c r="Q273" i="81"/>
  <c r="BF272" i="81"/>
  <c r="BN272" i="81" s="1"/>
  <c r="AS272" i="81"/>
  <c r="AE272" i="81"/>
  <c r="Q272" i="81"/>
  <c r="W272" i="81" s="1"/>
  <c r="BL271" i="81"/>
  <c r="BF271" i="81"/>
  <c r="AS271" i="81"/>
  <c r="AE271" i="81"/>
  <c r="AK271" i="81" s="1"/>
  <c r="Q271" i="81"/>
  <c r="BN270" i="81"/>
  <c r="BL270" i="81"/>
  <c r="BA270" i="81"/>
  <c r="AY270" i="81"/>
  <c r="AM270" i="81"/>
  <c r="AK270" i="81"/>
  <c r="Y270" i="81"/>
  <c r="W270" i="81"/>
  <c r="BN269" i="81"/>
  <c r="BL269" i="81"/>
  <c r="BA269" i="81"/>
  <c r="AY269" i="81"/>
  <c r="AM269" i="81"/>
  <c r="AK269" i="81"/>
  <c r="Y269" i="81"/>
  <c r="W269" i="81"/>
  <c r="BN268" i="81"/>
  <c r="BL268" i="81"/>
  <c r="BA268" i="81"/>
  <c r="AY268" i="81"/>
  <c r="AM268" i="81"/>
  <c r="AK268" i="81"/>
  <c r="Y268" i="81"/>
  <c r="W268" i="81"/>
  <c r="BN267" i="81"/>
  <c r="BL267" i="81"/>
  <c r="BA267" i="81"/>
  <c r="AY267" i="81"/>
  <c r="AM267" i="81"/>
  <c r="AK267" i="81"/>
  <c r="Y267" i="81"/>
  <c r="W267" i="81"/>
  <c r="BN266" i="81"/>
  <c r="BL266" i="81"/>
  <c r="BA266" i="81"/>
  <c r="AY266" i="81"/>
  <c r="AM266" i="81"/>
  <c r="AK266" i="81"/>
  <c r="Y266" i="81"/>
  <c r="W266" i="81"/>
  <c r="BN265" i="81"/>
  <c r="BL265" i="81"/>
  <c r="BA265" i="81"/>
  <c r="AY265" i="81"/>
  <c r="AM265" i="81"/>
  <c r="AK265" i="81"/>
  <c r="Y265" i="81"/>
  <c r="W265" i="81"/>
  <c r="BN264" i="81"/>
  <c r="BL264" i="81"/>
  <c r="BA264" i="81"/>
  <c r="AY264" i="81"/>
  <c r="AM264" i="81"/>
  <c r="AK264" i="81"/>
  <c r="Y264" i="81"/>
  <c r="W264" i="81"/>
  <c r="BN263" i="81"/>
  <c r="BL263" i="81"/>
  <c r="BA263" i="81"/>
  <c r="AY263" i="81"/>
  <c r="AM263" i="81"/>
  <c r="AK263" i="81"/>
  <c r="Y263" i="81"/>
  <c r="W263" i="81"/>
  <c r="BN262" i="81"/>
  <c r="BL262" i="81"/>
  <c r="BJ262" i="81"/>
  <c r="BA262" i="81"/>
  <c r="AY262" i="81"/>
  <c r="AW262" i="81"/>
  <c r="AM262" i="81"/>
  <c r="AK262" i="81"/>
  <c r="AI262" i="81"/>
  <c r="Y262" i="81"/>
  <c r="W262" i="81"/>
  <c r="U262" i="81"/>
  <c r="BN261" i="81"/>
  <c r="BL261" i="81"/>
  <c r="BA261" i="81"/>
  <c r="AY261" i="81"/>
  <c r="AM261" i="81"/>
  <c r="AK261" i="81"/>
  <c r="Y261" i="81"/>
  <c r="W261" i="81"/>
  <c r="BN260" i="81"/>
  <c r="BL260" i="81"/>
  <c r="BA260" i="81"/>
  <c r="AY260" i="81"/>
  <c r="AM260" i="81"/>
  <c r="AK260" i="81"/>
  <c r="Y260" i="81"/>
  <c r="W260" i="81"/>
  <c r="BN259" i="81"/>
  <c r="BL259" i="81"/>
  <c r="BA259" i="81"/>
  <c r="AY259" i="81"/>
  <c r="AM259" i="81"/>
  <c r="AK259" i="81"/>
  <c r="Y259" i="81"/>
  <c r="W259" i="81"/>
  <c r="BF258" i="81"/>
  <c r="AS258" i="81"/>
  <c r="AE258" i="81"/>
  <c r="Q258" i="81"/>
  <c r="BF257" i="81"/>
  <c r="AS257" i="81"/>
  <c r="BX257" i="81" s="1"/>
  <c r="AK257" i="81"/>
  <c r="AE257" i="81"/>
  <c r="Y257" i="81"/>
  <c r="Q257" i="81"/>
  <c r="BV257" i="81" s="1"/>
  <c r="BF256" i="81"/>
  <c r="AS256" i="81"/>
  <c r="BA256" i="81" s="1"/>
  <c r="AE256" i="81"/>
  <c r="Q256" i="81"/>
  <c r="BY255" i="81"/>
  <c r="BF255" i="81"/>
  <c r="AS255" i="81"/>
  <c r="AE255" i="81"/>
  <c r="AK255" i="81" s="1"/>
  <c r="Q255" i="81"/>
  <c r="BF254" i="81"/>
  <c r="BA254" i="81"/>
  <c r="AS254" i="81"/>
  <c r="BX254" i="81" s="1"/>
  <c r="AE254" i="81"/>
  <c r="Q254" i="81"/>
  <c r="Y254" i="81" s="1"/>
  <c r="BF253" i="81"/>
  <c r="AS253" i="81"/>
  <c r="AK253" i="81"/>
  <c r="AE253" i="81"/>
  <c r="Y253" i="81"/>
  <c r="Q253" i="81"/>
  <c r="W253" i="81" s="1"/>
  <c r="BF252" i="81"/>
  <c r="AS252" i="81"/>
  <c r="AE252" i="81"/>
  <c r="Q252" i="81"/>
  <c r="BX251" i="81"/>
  <c r="BV251" i="81"/>
  <c r="BF251" i="81"/>
  <c r="BA251" i="81"/>
  <c r="AY251" i="81"/>
  <c r="AS251" i="81"/>
  <c r="AE251" i="81"/>
  <c r="Y251" i="81"/>
  <c r="Q251" i="81"/>
  <c r="W251" i="81" s="1"/>
  <c r="BF250" i="81"/>
  <c r="BY250" i="81" s="1"/>
  <c r="AS250" i="81"/>
  <c r="BX250" i="81" s="1"/>
  <c r="AE250" i="81"/>
  <c r="Q250" i="81"/>
  <c r="BW249" i="81"/>
  <c r="BF249" i="81"/>
  <c r="BL249" i="81" s="1"/>
  <c r="AS249" i="81"/>
  <c r="AE249" i="81"/>
  <c r="AM249" i="81" s="1"/>
  <c r="Y249" i="81"/>
  <c r="W249" i="81"/>
  <c r="Q249" i="81"/>
  <c r="BV249" i="81" s="1"/>
  <c r="BF248" i="81"/>
  <c r="AS248" i="81"/>
  <c r="BX248" i="81" s="1"/>
  <c r="AE248" i="81"/>
  <c r="Y248" i="81"/>
  <c r="Q248" i="81"/>
  <c r="BV248" i="81" s="1"/>
  <c r="BF247" i="81"/>
  <c r="AS247" i="81"/>
  <c r="AY247" i="81" s="1"/>
  <c r="AE247" i="81"/>
  <c r="Q247" i="81"/>
  <c r="BF246" i="81"/>
  <c r="BL246" i="81" s="1"/>
  <c r="AS246" i="81"/>
  <c r="AE246" i="81"/>
  <c r="Q246" i="81"/>
  <c r="Y246" i="81" s="1"/>
  <c r="BW245" i="81"/>
  <c r="BF245" i="81"/>
  <c r="BL245" i="81" s="1"/>
  <c r="AS245" i="81"/>
  <c r="AM245" i="81"/>
  <c r="AK245" i="81"/>
  <c r="AE245" i="81"/>
  <c r="Q245" i="81"/>
  <c r="BN244" i="81"/>
  <c r="BL244" i="81"/>
  <c r="BA244" i="81"/>
  <c r="AY244" i="81"/>
  <c r="AM244" i="81"/>
  <c r="AK244" i="81"/>
  <c r="Y244" i="81"/>
  <c r="W244" i="81"/>
  <c r="BN243" i="81"/>
  <c r="BL243" i="81"/>
  <c r="BA243" i="81"/>
  <c r="AY243" i="81"/>
  <c r="AM243" i="81"/>
  <c r="AK243" i="81"/>
  <c r="Y243" i="81"/>
  <c r="W243" i="81"/>
  <c r="BN242" i="81"/>
  <c r="BL242" i="81"/>
  <c r="BA242" i="81"/>
  <c r="AY242" i="81"/>
  <c r="AM242" i="81"/>
  <c r="AK242" i="81"/>
  <c r="Y242" i="81"/>
  <c r="W242" i="81"/>
  <c r="BN241" i="81"/>
  <c r="BL241" i="81"/>
  <c r="BA241" i="81"/>
  <c r="AY241" i="81"/>
  <c r="AM241" i="81"/>
  <c r="AK241" i="81"/>
  <c r="Y241" i="81"/>
  <c r="W241" i="81"/>
  <c r="BN240" i="81"/>
  <c r="BL240" i="81"/>
  <c r="BA240" i="81"/>
  <c r="AY240" i="81"/>
  <c r="AM240" i="81"/>
  <c r="AK240" i="81"/>
  <c r="Y240" i="81"/>
  <c r="W240" i="81"/>
  <c r="BN239" i="81"/>
  <c r="BL239" i="81"/>
  <c r="BA239" i="81"/>
  <c r="AY239" i="81"/>
  <c r="AM239" i="81"/>
  <c r="AK239" i="81"/>
  <c r="Y239" i="81"/>
  <c r="W239" i="81"/>
  <c r="BN238" i="81"/>
  <c r="BL238" i="81"/>
  <c r="BA238" i="81"/>
  <c r="AY238" i="81"/>
  <c r="AM238" i="81"/>
  <c r="AK238" i="81"/>
  <c r="Y238" i="81"/>
  <c r="W238" i="81"/>
  <c r="BN237" i="81"/>
  <c r="BL237" i="81"/>
  <c r="BA237" i="81"/>
  <c r="AY237" i="81"/>
  <c r="AM237" i="81"/>
  <c r="AK237" i="81"/>
  <c r="Y237" i="81"/>
  <c r="W237" i="81"/>
  <c r="BN236" i="81"/>
  <c r="BL236" i="81"/>
  <c r="BA236" i="81"/>
  <c r="AY236" i="81"/>
  <c r="AM236" i="81"/>
  <c r="AK236" i="81"/>
  <c r="Y236" i="81"/>
  <c r="W236" i="81"/>
  <c r="U236" i="81"/>
  <c r="BN235" i="81"/>
  <c r="BL235" i="81"/>
  <c r="BA235" i="81"/>
  <c r="AY235" i="81"/>
  <c r="AM235" i="81"/>
  <c r="AK235" i="81"/>
  <c r="Y235" i="81"/>
  <c r="W235" i="81"/>
  <c r="BN234" i="81"/>
  <c r="BL234" i="81"/>
  <c r="BA234" i="81"/>
  <c r="AY234" i="81"/>
  <c r="AM234" i="81"/>
  <c r="AK234" i="81"/>
  <c r="Y234" i="81"/>
  <c r="W234" i="81"/>
  <c r="BN233" i="81"/>
  <c r="BL233" i="81"/>
  <c r="BA233" i="81"/>
  <c r="AY233" i="81"/>
  <c r="AM233" i="81"/>
  <c r="AK233" i="81"/>
  <c r="Y233" i="81"/>
  <c r="W233" i="81"/>
  <c r="BN232" i="81"/>
  <c r="BL232" i="81"/>
  <c r="BA232" i="81"/>
  <c r="AY232" i="81"/>
  <c r="AM232" i="81"/>
  <c r="AK232" i="81"/>
  <c r="Q232" i="81"/>
  <c r="BN231" i="81"/>
  <c r="BL231" i="81"/>
  <c r="BA231" i="81"/>
  <c r="AY231" i="81"/>
  <c r="AM231" i="81"/>
  <c r="AK231" i="81"/>
  <c r="Q231" i="81"/>
  <c r="Y231" i="81" s="1"/>
  <c r="BN230" i="81"/>
  <c r="BL230" i="81"/>
  <c r="BA230" i="81"/>
  <c r="AY230" i="81"/>
  <c r="AM230" i="81"/>
  <c r="AK230" i="81"/>
  <c r="Q230" i="81"/>
  <c r="W230" i="81" s="1"/>
  <c r="BN229" i="81"/>
  <c r="BL229" i="81"/>
  <c r="BA229" i="81"/>
  <c r="AY229" i="81"/>
  <c r="AM229" i="81"/>
  <c r="AK229" i="81"/>
  <c r="Q229" i="81"/>
  <c r="BN228" i="81"/>
  <c r="BL228" i="81"/>
  <c r="BA228" i="81"/>
  <c r="AY228" i="81"/>
  <c r="AM228" i="81"/>
  <c r="AK228" i="81"/>
  <c r="Q228" i="81"/>
  <c r="BN227" i="81"/>
  <c r="BL227" i="81"/>
  <c r="BA227" i="81"/>
  <c r="AY227" i="81"/>
  <c r="AM227" i="81"/>
  <c r="AK227" i="81"/>
  <c r="Q227" i="81"/>
  <c r="BN226" i="81"/>
  <c r="BL226" i="81"/>
  <c r="BA226" i="81"/>
  <c r="AY226" i="81"/>
  <c r="AM226" i="81"/>
  <c r="AK226" i="81"/>
  <c r="Q226" i="81"/>
  <c r="BN225" i="81"/>
  <c r="BL225" i="81"/>
  <c r="BA225" i="81"/>
  <c r="AY225" i="81"/>
  <c r="AM225" i="81"/>
  <c r="AK225" i="81"/>
  <c r="Q225" i="81"/>
  <c r="BN224" i="81"/>
  <c r="BL224" i="81"/>
  <c r="BA224" i="81"/>
  <c r="AY224" i="81"/>
  <c r="AM224" i="81"/>
  <c r="AK224" i="81"/>
  <c r="Q224" i="81"/>
  <c r="BN223" i="81"/>
  <c r="BL223" i="81"/>
  <c r="BA223" i="81"/>
  <c r="AY223" i="81"/>
  <c r="AM223" i="81"/>
  <c r="AK223" i="81"/>
  <c r="Y223" i="81"/>
  <c r="W223" i="81"/>
  <c r="BN222" i="81"/>
  <c r="BL222" i="81"/>
  <c r="BA222" i="81"/>
  <c r="AY222" i="81"/>
  <c r="AM222" i="81"/>
  <c r="AK222" i="81"/>
  <c r="Y222" i="81"/>
  <c r="W222" i="81"/>
  <c r="BN221" i="81"/>
  <c r="BL221" i="81"/>
  <c r="BA221" i="81"/>
  <c r="AY221" i="81"/>
  <c r="AM221" i="81"/>
  <c r="AK221" i="81"/>
  <c r="Y221" i="81"/>
  <c r="W221" i="81"/>
  <c r="BN220" i="81"/>
  <c r="BL220" i="81"/>
  <c r="BA220" i="81"/>
  <c r="AY220" i="81"/>
  <c r="AM220" i="81"/>
  <c r="AK220" i="81"/>
  <c r="Y220" i="81"/>
  <c r="W220" i="81"/>
  <c r="BN219" i="81"/>
  <c r="BL219" i="81"/>
  <c r="BA219" i="81"/>
  <c r="AY219" i="81"/>
  <c r="AM219" i="81"/>
  <c r="AK219" i="81"/>
  <c r="Y219" i="81"/>
  <c r="W219" i="81"/>
  <c r="BN218" i="81"/>
  <c r="BL218" i="81"/>
  <c r="BA218" i="81"/>
  <c r="AY218" i="81"/>
  <c r="AM218" i="81"/>
  <c r="AK218" i="81"/>
  <c r="Y218" i="81"/>
  <c r="W218" i="81"/>
  <c r="BN217" i="81"/>
  <c r="BL217" i="81"/>
  <c r="BA217" i="81"/>
  <c r="AY217" i="81"/>
  <c r="AM217" i="81"/>
  <c r="AK217" i="81"/>
  <c r="Y217" i="81"/>
  <c r="W217" i="81"/>
  <c r="BN216" i="81"/>
  <c r="BL216" i="81"/>
  <c r="BA216" i="81"/>
  <c r="AY216" i="81"/>
  <c r="AM216" i="81"/>
  <c r="AK216" i="81"/>
  <c r="U216" i="81"/>
  <c r="Y216" i="81" s="1"/>
  <c r="BN215" i="81"/>
  <c r="BL215" i="81"/>
  <c r="BA215" i="81"/>
  <c r="AY215" i="81"/>
  <c r="AM215" i="81"/>
  <c r="AK215" i="81"/>
  <c r="Y215" i="81"/>
  <c r="W215" i="81"/>
  <c r="BN214" i="81"/>
  <c r="BL214" i="81"/>
  <c r="BA214" i="81"/>
  <c r="AY214" i="81"/>
  <c r="AM214" i="81"/>
  <c r="AK214" i="81"/>
  <c r="Y214" i="81"/>
  <c r="W214" i="81"/>
  <c r="BN213" i="81"/>
  <c r="BL213" i="81"/>
  <c r="BA213" i="81"/>
  <c r="AY213" i="81"/>
  <c r="AM213" i="81"/>
  <c r="AK213" i="81"/>
  <c r="Y213" i="81"/>
  <c r="W213" i="81"/>
  <c r="BN212" i="81"/>
  <c r="BL212" i="81"/>
  <c r="BA212" i="81"/>
  <c r="AY212" i="81"/>
  <c r="AM212" i="81"/>
  <c r="AK212" i="81"/>
  <c r="Q212" i="81"/>
  <c r="BN211" i="81"/>
  <c r="BL211" i="81"/>
  <c r="BA211" i="81"/>
  <c r="AY211" i="81"/>
  <c r="AM211" i="81"/>
  <c r="AK211" i="81"/>
  <c r="Q211" i="81"/>
  <c r="W211" i="81" s="1"/>
  <c r="BN210" i="81"/>
  <c r="BL210" i="81"/>
  <c r="BA210" i="81"/>
  <c r="AY210" i="81"/>
  <c r="AM210" i="81"/>
  <c r="AK210" i="81"/>
  <c r="Q210" i="81"/>
  <c r="Y210" i="81" s="1"/>
  <c r="BN209" i="81"/>
  <c r="BL209" i="81"/>
  <c r="BA209" i="81"/>
  <c r="AY209" i="81"/>
  <c r="AM209" i="81"/>
  <c r="AK209" i="81"/>
  <c r="Q209" i="81"/>
  <c r="BN208" i="81"/>
  <c r="BL208" i="81"/>
  <c r="BA208" i="81"/>
  <c r="AY208" i="81"/>
  <c r="AM208" i="81"/>
  <c r="AK208" i="81"/>
  <c r="Q208" i="81"/>
  <c r="BN207" i="81"/>
  <c r="BL207" i="81"/>
  <c r="BA207" i="81"/>
  <c r="AY207" i="81"/>
  <c r="AM207" i="81"/>
  <c r="AK207" i="81"/>
  <c r="Q207" i="81"/>
  <c r="Y207" i="81" s="1"/>
  <c r="BN206" i="81"/>
  <c r="BL206" i="81"/>
  <c r="BA206" i="81"/>
  <c r="AY206" i="81"/>
  <c r="AM206" i="81"/>
  <c r="AK206" i="81"/>
  <c r="Y206" i="81"/>
  <c r="Q206" i="81"/>
  <c r="W206" i="81" s="1"/>
  <c r="BN205" i="81"/>
  <c r="BL205" i="81"/>
  <c r="BA205" i="81"/>
  <c r="AY205" i="81"/>
  <c r="AM205" i="81"/>
  <c r="AK205" i="81"/>
  <c r="Q205" i="81"/>
  <c r="BN204" i="81"/>
  <c r="BL204" i="81"/>
  <c r="BA204" i="81"/>
  <c r="AY204" i="81"/>
  <c r="AM204" i="81"/>
  <c r="AK204" i="81"/>
  <c r="Q204" i="81"/>
  <c r="BN203" i="81"/>
  <c r="BL203" i="81"/>
  <c r="BA203" i="81"/>
  <c r="AY203" i="81"/>
  <c r="AM203" i="81"/>
  <c r="AK203" i="81"/>
  <c r="Q203" i="81"/>
  <c r="W203" i="81" s="1"/>
  <c r="BN202" i="81"/>
  <c r="BL202" i="81"/>
  <c r="BA202" i="81"/>
  <c r="AY202" i="81"/>
  <c r="AM202" i="81"/>
  <c r="AK202" i="81"/>
  <c r="Q202" i="81"/>
  <c r="Y202" i="81" s="1"/>
  <c r="BN201" i="81"/>
  <c r="BL201" i="81"/>
  <c r="BA201" i="81"/>
  <c r="AY201" i="81"/>
  <c r="AM201" i="81"/>
  <c r="AK201" i="81"/>
  <c r="Q201" i="81"/>
  <c r="BN200" i="81"/>
  <c r="BL200" i="81"/>
  <c r="BA200" i="81"/>
  <c r="AY200" i="81"/>
  <c r="AM200" i="81"/>
  <c r="AK200" i="81"/>
  <c r="Q200" i="81"/>
  <c r="BN199" i="81"/>
  <c r="BL199" i="81"/>
  <c r="BA199" i="81"/>
  <c r="AY199" i="81"/>
  <c r="AM199" i="81"/>
  <c r="AK199" i="81"/>
  <c r="Q199" i="81"/>
  <c r="BN198" i="81"/>
  <c r="BL198" i="81"/>
  <c r="BA198" i="81"/>
  <c r="AY198" i="81"/>
  <c r="AM198" i="81"/>
  <c r="AK198" i="81"/>
  <c r="Y198" i="81"/>
  <c r="W198" i="81"/>
  <c r="BN197" i="81"/>
  <c r="BL197" i="81"/>
  <c r="BA197" i="81"/>
  <c r="AY197" i="81"/>
  <c r="AM197" i="81"/>
  <c r="AK197" i="81"/>
  <c r="Y197" i="81"/>
  <c r="W197" i="81"/>
  <c r="BN196" i="81"/>
  <c r="BL196" i="81"/>
  <c r="BA196" i="81"/>
  <c r="AY196" i="81"/>
  <c r="AM196" i="81"/>
  <c r="AK196" i="81"/>
  <c r="Y196" i="81"/>
  <c r="W196" i="81"/>
  <c r="BN195" i="81"/>
  <c r="BL195" i="81"/>
  <c r="BA195" i="81"/>
  <c r="AY195" i="81"/>
  <c r="AM195" i="81"/>
  <c r="AK195" i="81"/>
  <c r="Y195" i="81"/>
  <c r="W195" i="81"/>
  <c r="BN194" i="81"/>
  <c r="BL194" i="81"/>
  <c r="BA194" i="81"/>
  <c r="AY194" i="81"/>
  <c r="AM194" i="81"/>
  <c r="AK194" i="81"/>
  <c r="Y194" i="81"/>
  <c r="W194" i="81"/>
  <c r="BN193" i="81"/>
  <c r="BL193" i="81"/>
  <c r="BA193" i="81"/>
  <c r="AY193" i="81"/>
  <c r="AM193" i="81"/>
  <c r="AK193" i="81"/>
  <c r="Y193" i="81"/>
  <c r="W193" i="81"/>
  <c r="BN192" i="81"/>
  <c r="BL192" i="81"/>
  <c r="BA192" i="81"/>
  <c r="AY192" i="81"/>
  <c r="AM192" i="81"/>
  <c r="AK192" i="81"/>
  <c r="Y192" i="81"/>
  <c r="W192" i="81"/>
  <c r="BN191" i="81"/>
  <c r="BL191" i="81"/>
  <c r="BA191" i="81"/>
  <c r="AY191" i="81"/>
  <c r="AM191" i="81"/>
  <c r="AK191" i="81"/>
  <c r="Y191" i="81"/>
  <c r="W191" i="81"/>
  <c r="BN190" i="81"/>
  <c r="BL190" i="81"/>
  <c r="BA190" i="81"/>
  <c r="AY190" i="81"/>
  <c r="AM190" i="81"/>
  <c r="AK190" i="81"/>
  <c r="Y190" i="81"/>
  <c r="W190" i="81"/>
  <c r="BN189" i="81"/>
  <c r="BL189" i="81"/>
  <c r="BA189" i="81"/>
  <c r="AY189" i="81"/>
  <c r="AM189" i="81"/>
  <c r="AK189" i="81"/>
  <c r="Y189" i="81"/>
  <c r="W189" i="81"/>
  <c r="BN188" i="81"/>
  <c r="BL188" i="81"/>
  <c r="BA188" i="81"/>
  <c r="AY188" i="81"/>
  <c r="AM188" i="81"/>
  <c r="AK188" i="81"/>
  <c r="Y188" i="81"/>
  <c r="W188" i="81"/>
  <c r="BN187" i="81"/>
  <c r="BL187" i="81"/>
  <c r="BA187" i="81"/>
  <c r="AY187" i="81"/>
  <c r="AM187" i="81"/>
  <c r="AK187" i="81"/>
  <c r="Y187" i="81"/>
  <c r="W187" i="81"/>
  <c r="BN186" i="81"/>
  <c r="BL186" i="81"/>
  <c r="BA186" i="81"/>
  <c r="AY186" i="81"/>
  <c r="AM186" i="81"/>
  <c r="AK186" i="81"/>
  <c r="Y186" i="81"/>
  <c r="W186" i="81"/>
  <c r="BN185" i="81"/>
  <c r="BL185" i="81"/>
  <c r="BA185" i="81"/>
  <c r="AY185" i="81"/>
  <c r="AM185" i="81"/>
  <c r="AK185" i="81"/>
  <c r="Y185" i="81"/>
  <c r="W185" i="81"/>
  <c r="BN184" i="81"/>
  <c r="BL184" i="81"/>
  <c r="BA184" i="81"/>
  <c r="AY184" i="81"/>
  <c r="AM184" i="81"/>
  <c r="AK184" i="81"/>
  <c r="Y184" i="81"/>
  <c r="W184" i="81"/>
  <c r="BJ183" i="81"/>
  <c r="AW183" i="81"/>
  <c r="BA183" i="81" s="1"/>
  <c r="AI183" i="81"/>
  <c r="AM183" i="81" s="1"/>
  <c r="U183" i="81"/>
  <c r="BN182" i="81"/>
  <c r="BL182" i="81"/>
  <c r="BA182" i="81"/>
  <c r="AY182" i="81"/>
  <c r="AM182" i="81"/>
  <c r="AK182" i="81"/>
  <c r="Y182" i="81"/>
  <c r="W182" i="81"/>
  <c r="BN181" i="81"/>
  <c r="BL181" i="81"/>
  <c r="BA181" i="81"/>
  <c r="AY181" i="81"/>
  <c r="AM181" i="81"/>
  <c r="AK181" i="81"/>
  <c r="Y181" i="81"/>
  <c r="W181" i="81"/>
  <c r="BN180" i="81"/>
  <c r="BL180" i="81"/>
  <c r="BA180" i="81"/>
  <c r="AY180" i="81"/>
  <c r="AM180" i="81"/>
  <c r="AK180" i="81"/>
  <c r="Y180" i="81"/>
  <c r="W180" i="81"/>
  <c r="BW179" i="81"/>
  <c r="BF179" i="81"/>
  <c r="AS179" i="81"/>
  <c r="AM179" i="81"/>
  <c r="AE179" i="81"/>
  <c r="AK179" i="81" s="1"/>
  <c r="Q179" i="81"/>
  <c r="BF178" i="81"/>
  <c r="AY178" i="81"/>
  <c r="AS178" i="81"/>
  <c r="AM178" i="81"/>
  <c r="AE178" i="81"/>
  <c r="Q178" i="81"/>
  <c r="BF177" i="81"/>
  <c r="AS177" i="81"/>
  <c r="AE177" i="81"/>
  <c r="AK177" i="81" s="1"/>
  <c r="Q177" i="81"/>
  <c r="BF176" i="81"/>
  <c r="AS176" i="81"/>
  <c r="AE176" i="81"/>
  <c r="AK176" i="81" s="1"/>
  <c r="Q176" i="81"/>
  <c r="BF175" i="81"/>
  <c r="AS175" i="81"/>
  <c r="AE175" i="81"/>
  <c r="Q175" i="81"/>
  <c r="Y175" i="81" s="1"/>
  <c r="BF174" i="81"/>
  <c r="AS174" i="81"/>
  <c r="BA174" i="81" s="1"/>
  <c r="AE174" i="81"/>
  <c r="Q174" i="81"/>
  <c r="BF173" i="81"/>
  <c r="AS173" i="81"/>
  <c r="AE173" i="81"/>
  <c r="AK173" i="81" s="1"/>
  <c r="Y173" i="81"/>
  <c r="Q173" i="81"/>
  <c r="BL172" i="81"/>
  <c r="BF172" i="81"/>
  <c r="AS172" i="81"/>
  <c r="AE172" i="81"/>
  <c r="Q172" i="81"/>
  <c r="BV172" i="81" s="1"/>
  <c r="BF171" i="81"/>
  <c r="BL171" i="81" s="1"/>
  <c r="BA171" i="81"/>
  <c r="AS171" i="81"/>
  <c r="AM171" i="81"/>
  <c r="AE171" i="81"/>
  <c r="Q171" i="81"/>
  <c r="W171" i="81" s="1"/>
  <c r="BV170" i="81"/>
  <c r="BF170" i="81"/>
  <c r="BL170" i="81" s="1"/>
  <c r="AS170" i="81"/>
  <c r="AE170" i="81"/>
  <c r="Y170" i="81"/>
  <c r="Q170" i="81"/>
  <c r="W170" i="81" s="1"/>
  <c r="BY169" i="81"/>
  <c r="BF169" i="81"/>
  <c r="BN169" i="81" s="1"/>
  <c r="AS169" i="81"/>
  <c r="BA169" i="81" s="1"/>
  <c r="AE169" i="81"/>
  <c r="AM169" i="81" s="1"/>
  <c r="Q169" i="81"/>
  <c r="W169" i="81" s="1"/>
  <c r="BN168" i="81"/>
  <c r="BL168" i="81"/>
  <c r="BF168" i="81"/>
  <c r="BY168" i="81" s="1"/>
  <c r="AS168" i="81"/>
  <c r="AE168" i="81"/>
  <c r="Q168" i="81"/>
  <c r="BF167" i="81"/>
  <c r="BA167" i="81"/>
  <c r="AS167" i="81"/>
  <c r="BX167" i="81" s="1"/>
  <c r="AE167" i="81"/>
  <c r="Q167" i="81"/>
  <c r="BV166" i="81"/>
  <c r="BF166" i="81"/>
  <c r="BL166" i="81" s="1"/>
  <c r="AS166" i="81"/>
  <c r="AM166" i="81"/>
  <c r="AE166" i="81"/>
  <c r="Q166" i="81"/>
  <c r="Y166" i="81" s="1"/>
  <c r="BN165" i="81"/>
  <c r="BL165" i="81"/>
  <c r="BA165" i="81"/>
  <c r="AY165" i="81"/>
  <c r="AM165" i="81"/>
  <c r="AK165" i="81"/>
  <c r="Y165" i="81"/>
  <c r="W165" i="81"/>
  <c r="BN164" i="81"/>
  <c r="BL164" i="81"/>
  <c r="BA164" i="81"/>
  <c r="AY164" i="81"/>
  <c r="AM164" i="81"/>
  <c r="AK164" i="81"/>
  <c r="Y164" i="81"/>
  <c r="W164" i="81"/>
  <c r="BN163" i="81"/>
  <c r="BL163" i="81"/>
  <c r="BA163" i="81"/>
  <c r="AY163" i="81"/>
  <c r="AM163" i="81"/>
  <c r="AK163" i="81"/>
  <c r="Y163" i="81"/>
  <c r="W163" i="81"/>
  <c r="BN162" i="81"/>
  <c r="BL162" i="81"/>
  <c r="BA162" i="81"/>
  <c r="AY162" i="81"/>
  <c r="AM162" i="81"/>
  <c r="AK162" i="81"/>
  <c r="Y162" i="81"/>
  <c r="W162" i="81"/>
  <c r="BN161" i="81"/>
  <c r="BL161" i="81"/>
  <c r="BA161" i="81"/>
  <c r="AY161" i="81"/>
  <c r="AM161" i="81"/>
  <c r="AK161" i="81"/>
  <c r="Y161" i="81"/>
  <c r="W161" i="81"/>
  <c r="BN160" i="81"/>
  <c r="BL160" i="81"/>
  <c r="BA160" i="81"/>
  <c r="AY160" i="81"/>
  <c r="AM160" i="81"/>
  <c r="AK160" i="81"/>
  <c r="Y160" i="81"/>
  <c r="W160" i="81"/>
  <c r="BN159" i="81"/>
  <c r="BL159" i="81"/>
  <c r="BA159" i="81"/>
  <c r="AY159" i="81"/>
  <c r="AM159" i="81"/>
  <c r="AK159" i="81"/>
  <c r="Y159" i="81"/>
  <c r="W159" i="81"/>
  <c r="BN158" i="81"/>
  <c r="BL158" i="81"/>
  <c r="BA158" i="81"/>
  <c r="AY158" i="81"/>
  <c r="AM158" i="81"/>
  <c r="AK158" i="81"/>
  <c r="Y158" i="81"/>
  <c r="W158" i="81"/>
  <c r="BN157" i="81"/>
  <c r="BL157" i="81"/>
  <c r="BH157" i="81"/>
  <c r="BA157" i="81"/>
  <c r="AY157" i="81"/>
  <c r="AU157" i="81"/>
  <c r="AM157" i="81"/>
  <c r="AK157" i="81"/>
  <c r="AG157" i="81"/>
  <c r="Y157" i="81"/>
  <c r="W157" i="81"/>
  <c r="S157" i="81"/>
  <c r="BN156" i="81"/>
  <c r="BL156" i="81"/>
  <c r="BA156" i="81"/>
  <c r="AY156" i="81"/>
  <c r="AM156" i="81"/>
  <c r="AK156" i="81"/>
  <c r="Y156" i="81"/>
  <c r="W156" i="81"/>
  <c r="BN155" i="81"/>
  <c r="BL155" i="81"/>
  <c r="BA155" i="81"/>
  <c r="AY155" i="81"/>
  <c r="AM155" i="81"/>
  <c r="AK155" i="81"/>
  <c r="Y155" i="81"/>
  <c r="W155" i="81"/>
  <c r="BN154" i="81"/>
  <c r="BL154" i="81"/>
  <c r="BA154" i="81"/>
  <c r="AY154" i="81"/>
  <c r="AM154" i="81"/>
  <c r="AK154" i="81"/>
  <c r="Y154" i="81"/>
  <c r="W154" i="81"/>
  <c r="BY153" i="81"/>
  <c r="BF153" i="81"/>
  <c r="AS153" i="81"/>
  <c r="AY153" i="81" s="1"/>
  <c r="AE153" i="81"/>
  <c r="Y153" i="81"/>
  <c r="W153" i="81"/>
  <c r="Q153" i="81"/>
  <c r="BV153" i="81" s="1"/>
  <c r="BY152" i="81"/>
  <c r="BF152" i="81"/>
  <c r="AS152" i="81"/>
  <c r="AE152" i="81"/>
  <c r="AK152" i="81" s="1"/>
  <c r="Q152" i="81"/>
  <c r="BY151" i="81"/>
  <c r="BF151" i="81"/>
  <c r="AS151" i="81"/>
  <c r="BX151" i="81" s="1"/>
  <c r="AK151" i="81"/>
  <c r="AE151" i="81"/>
  <c r="AM151" i="81" s="1"/>
  <c r="Q151" i="81"/>
  <c r="BY150" i="81"/>
  <c r="BF150" i="81"/>
  <c r="BN150" i="81" s="1"/>
  <c r="AS150" i="81"/>
  <c r="AE150" i="81"/>
  <c r="Q150" i="81"/>
  <c r="BY149" i="81"/>
  <c r="BX149" i="81"/>
  <c r="BF149" i="81"/>
  <c r="AY149" i="81"/>
  <c r="AS149" i="81"/>
  <c r="BA149" i="81" s="1"/>
  <c r="AE149" i="81"/>
  <c r="Q149" i="81"/>
  <c r="BV149" i="81" s="1"/>
  <c r="BY148" i="81"/>
  <c r="BF148" i="81"/>
  <c r="BN148" i="81" s="1"/>
  <c r="AY148" i="81"/>
  <c r="AS148" i="81"/>
  <c r="AE148" i="81"/>
  <c r="AK148" i="81" s="1"/>
  <c r="Q148" i="81"/>
  <c r="Y148" i="81" s="1"/>
  <c r="BY147" i="81"/>
  <c r="BV147" i="81"/>
  <c r="BN147" i="81"/>
  <c r="BF147" i="81"/>
  <c r="BL147" i="81" s="1"/>
  <c r="AY147" i="81"/>
  <c r="AS147" i="81"/>
  <c r="AE147" i="81"/>
  <c r="AM147" i="81" s="1"/>
  <c r="W147" i="81"/>
  <c r="Q147" i="81"/>
  <c r="Y147" i="81" s="1"/>
  <c r="BY146" i="81"/>
  <c r="BF146" i="81"/>
  <c r="AS146" i="81"/>
  <c r="AE146" i="81"/>
  <c r="Y146" i="81"/>
  <c r="W146" i="81"/>
  <c r="Q146" i="81"/>
  <c r="BV146" i="81" s="1"/>
  <c r="BY145" i="81"/>
  <c r="BF145" i="81"/>
  <c r="AS145" i="81"/>
  <c r="AE145" i="81"/>
  <c r="Y145" i="81"/>
  <c r="Q145" i="81"/>
  <c r="BV145" i="81" s="1"/>
  <c r="BY144" i="81"/>
  <c r="BF144" i="81"/>
  <c r="AS144" i="81"/>
  <c r="AE144" i="81"/>
  <c r="AK144" i="81" s="1"/>
  <c r="Q144" i="81"/>
  <c r="BY143" i="81"/>
  <c r="BV143" i="81"/>
  <c r="BF143" i="81"/>
  <c r="BL143" i="81" s="1"/>
  <c r="BA143" i="81"/>
  <c r="AS143" i="81"/>
  <c r="BX143" i="81" s="1"/>
  <c r="AE143" i="81"/>
  <c r="AM143" i="81" s="1"/>
  <c r="Q143" i="81"/>
  <c r="Y143" i="81" s="1"/>
  <c r="BY142" i="81"/>
  <c r="BW142" i="81"/>
  <c r="BF142" i="81"/>
  <c r="BN142" i="81" s="1"/>
  <c r="AS142" i="81"/>
  <c r="AM142" i="81"/>
  <c r="AE142" i="81"/>
  <c r="AK142" i="81" s="1"/>
  <c r="Q142" i="81"/>
  <c r="Y142" i="81" s="1"/>
  <c r="BY141" i="81"/>
  <c r="BF141" i="81"/>
  <c r="AS141" i="81"/>
  <c r="AE141" i="81"/>
  <c r="Q141" i="81"/>
  <c r="BV141" i="81" s="1"/>
  <c r="BY140" i="81"/>
  <c r="BF140" i="81"/>
  <c r="AS140" i="81"/>
  <c r="AY140" i="81" s="1"/>
  <c r="AK140" i="81"/>
  <c r="AE140" i="81"/>
  <c r="Q140" i="81"/>
  <c r="Y140" i="81" s="1"/>
  <c r="BY139" i="81"/>
  <c r="BF139" i="81"/>
  <c r="AY139" i="81"/>
  <c r="AS139" i="81"/>
  <c r="AE139" i="81"/>
  <c r="AM139" i="81" s="1"/>
  <c r="Q139" i="81"/>
  <c r="BY138" i="81"/>
  <c r="BF138" i="81"/>
  <c r="BN138" i="81" s="1"/>
  <c r="AS138" i="81"/>
  <c r="AM138" i="81"/>
  <c r="AE138" i="81"/>
  <c r="BW138" i="81" s="1"/>
  <c r="Y138" i="81"/>
  <c r="Q138" i="81"/>
  <c r="BY137" i="81"/>
  <c r="BF137" i="81"/>
  <c r="AS137" i="81"/>
  <c r="AE137" i="81"/>
  <c r="Y137" i="81"/>
  <c r="W137" i="81"/>
  <c r="Q137" i="81"/>
  <c r="BV137" i="81" s="1"/>
  <c r="BY136" i="81"/>
  <c r="BN136" i="81"/>
  <c r="BF136" i="81"/>
  <c r="BL136" i="81" s="1"/>
  <c r="AS136" i="81"/>
  <c r="AE136" i="81"/>
  <c r="AK136" i="81" s="1"/>
  <c r="Q136" i="81"/>
  <c r="BY135" i="81"/>
  <c r="BN135" i="81"/>
  <c r="BF135" i="81"/>
  <c r="BL135" i="81" s="1"/>
  <c r="AS135" i="81"/>
  <c r="AE135" i="81"/>
  <c r="AM135" i="81" s="1"/>
  <c r="Q135" i="81"/>
  <c r="BY134" i="81"/>
  <c r="BV134" i="81"/>
  <c r="BL134" i="81"/>
  <c r="BF134" i="81"/>
  <c r="BN134" i="81" s="1"/>
  <c r="AS134" i="81"/>
  <c r="AM134" i="81"/>
  <c r="AE134" i="81"/>
  <c r="Y134" i="81"/>
  <c r="Q134" i="81"/>
  <c r="W134" i="81" s="1"/>
  <c r="BY133" i="81"/>
  <c r="BF133" i="81"/>
  <c r="AS133" i="81"/>
  <c r="AE133" i="81"/>
  <c r="W133" i="81"/>
  <c r="Q133" i="81"/>
  <c r="BY132" i="81"/>
  <c r="BF132" i="81"/>
  <c r="BN132" i="81" s="1"/>
  <c r="AS132" i="81"/>
  <c r="AY132" i="81" s="1"/>
  <c r="AE132" i="81"/>
  <c r="AK132" i="81" s="1"/>
  <c r="Q132" i="81"/>
  <c r="Y132" i="81" s="1"/>
  <c r="BY131" i="81"/>
  <c r="BN131" i="81"/>
  <c r="BF131" i="81"/>
  <c r="BL131" i="81" s="1"/>
  <c r="AS131" i="81"/>
  <c r="AE131" i="81"/>
  <c r="AM131" i="81" s="1"/>
  <c r="W131" i="81"/>
  <c r="Q131" i="81"/>
  <c r="Y131" i="81" s="1"/>
  <c r="BY130" i="81"/>
  <c r="BF130" i="81"/>
  <c r="BN130" i="81" s="1"/>
  <c r="AS130" i="81"/>
  <c r="AE130" i="81"/>
  <c r="Y130" i="81"/>
  <c r="Q130" i="81"/>
  <c r="W130" i="81" s="1"/>
  <c r="BY129" i="81"/>
  <c r="BF129" i="81"/>
  <c r="AS129" i="81"/>
  <c r="AE129" i="81"/>
  <c r="Y129" i="81"/>
  <c r="W129" i="81"/>
  <c r="Q129" i="81"/>
  <c r="BV129" i="81" s="1"/>
  <c r="BY128" i="81"/>
  <c r="BF128" i="81"/>
  <c r="BL128" i="81" s="1"/>
  <c r="AS128" i="81"/>
  <c r="AK128" i="81"/>
  <c r="AE128" i="81"/>
  <c r="Q128" i="81"/>
  <c r="BY127" i="81"/>
  <c r="BF127" i="81"/>
  <c r="AS127" i="81"/>
  <c r="AE127" i="81"/>
  <c r="W127" i="81"/>
  <c r="Q127" i="81"/>
  <c r="Y127" i="81" s="1"/>
  <c r="BN126" i="81"/>
  <c r="BL126" i="81"/>
  <c r="BA126" i="81"/>
  <c r="AY126" i="81"/>
  <c r="AM126" i="81"/>
  <c r="AK126" i="81"/>
  <c r="Y126" i="81"/>
  <c r="W126" i="81"/>
  <c r="BN125" i="81"/>
  <c r="BL125" i="81"/>
  <c r="BA125" i="81"/>
  <c r="AY125" i="81"/>
  <c r="AM125" i="81"/>
  <c r="AK125" i="81"/>
  <c r="Y125" i="81"/>
  <c r="W125" i="81"/>
  <c r="BN124" i="81"/>
  <c r="BL124" i="81"/>
  <c r="BA124" i="81"/>
  <c r="AY124" i="81"/>
  <c r="AM124" i="81"/>
  <c r="AK124" i="81"/>
  <c r="Y124" i="81"/>
  <c r="W124" i="81"/>
  <c r="BA123" i="81"/>
  <c r="AY123" i="81"/>
  <c r="AM123" i="81"/>
  <c r="AK123" i="81"/>
  <c r="Y123" i="81"/>
  <c r="W123" i="81"/>
  <c r="BN122" i="81"/>
  <c r="BL122" i="81"/>
  <c r="BA122" i="81"/>
  <c r="AY122" i="81"/>
  <c r="AM122" i="81"/>
  <c r="AK122" i="81"/>
  <c r="Y122" i="81"/>
  <c r="W122" i="81"/>
  <c r="BN121" i="81"/>
  <c r="BL121" i="81"/>
  <c r="BA121" i="81"/>
  <c r="AY121" i="81"/>
  <c r="AM121" i="81"/>
  <c r="AK121" i="81"/>
  <c r="Y121" i="81"/>
  <c r="W121" i="81"/>
  <c r="BN120" i="81"/>
  <c r="BL120" i="81"/>
  <c r="BA120" i="81"/>
  <c r="AY120" i="81"/>
  <c r="AM120" i="81"/>
  <c r="AK120" i="81"/>
  <c r="Y120" i="81"/>
  <c r="W120" i="81"/>
  <c r="BN119" i="81"/>
  <c r="BL119" i="81"/>
  <c r="BA119" i="81"/>
  <c r="AY119" i="81"/>
  <c r="AM119" i="81"/>
  <c r="AK119" i="81"/>
  <c r="Y119" i="81"/>
  <c r="W119" i="81"/>
  <c r="BN118" i="81"/>
  <c r="BL118" i="81"/>
  <c r="BA118" i="81"/>
  <c r="AY118" i="81"/>
  <c r="AM118" i="81"/>
  <c r="AK118" i="81"/>
  <c r="Y118" i="81"/>
  <c r="W118" i="81"/>
  <c r="BN117" i="81"/>
  <c r="BL117" i="81"/>
  <c r="BA117" i="81"/>
  <c r="AY117" i="81"/>
  <c r="AM117" i="81"/>
  <c r="AK117" i="81"/>
  <c r="Y117" i="81"/>
  <c r="W117" i="81"/>
  <c r="BA116" i="81"/>
  <c r="AY116" i="81"/>
  <c r="AM116" i="81"/>
  <c r="AK116" i="81"/>
  <c r="Y116" i="81"/>
  <c r="W116" i="81"/>
  <c r="BA115" i="81"/>
  <c r="AY115" i="81"/>
  <c r="AM115" i="81"/>
  <c r="AK115" i="81"/>
  <c r="Y115" i="81"/>
  <c r="W115" i="81"/>
  <c r="BA114" i="81"/>
  <c r="AY114" i="81"/>
  <c r="AM114" i="81"/>
  <c r="AK114" i="81"/>
  <c r="Y114" i="81"/>
  <c r="W114" i="81"/>
  <c r="BA113" i="81"/>
  <c r="AY113" i="81"/>
  <c r="AM113" i="81"/>
  <c r="AK113" i="81"/>
  <c r="Y113" i="81"/>
  <c r="W113" i="81"/>
  <c r="BA112" i="81"/>
  <c r="AY112" i="81"/>
  <c r="AM112" i="81"/>
  <c r="AK112" i="81"/>
  <c r="Y112" i="81"/>
  <c r="W112" i="81"/>
  <c r="BA111" i="81"/>
  <c r="AY111" i="81"/>
  <c r="AM111" i="81"/>
  <c r="AK111" i="81"/>
  <c r="Y111" i="81"/>
  <c r="W111" i="81"/>
  <c r="BA110" i="81"/>
  <c r="AY110" i="81"/>
  <c r="AM110" i="81"/>
  <c r="AK110" i="81"/>
  <c r="Y110" i="81"/>
  <c r="W110" i="81"/>
  <c r="BA109" i="81"/>
  <c r="AY109" i="81"/>
  <c r="AM109" i="81"/>
  <c r="AK109" i="81"/>
  <c r="Y109" i="81"/>
  <c r="W109" i="81"/>
  <c r="BA108" i="81"/>
  <c r="AY108" i="81"/>
  <c r="AM108" i="81"/>
  <c r="AK108" i="81"/>
  <c r="Y108" i="81"/>
  <c r="W108" i="81"/>
  <c r="BA107" i="81"/>
  <c r="AY107" i="81"/>
  <c r="AM107" i="81"/>
  <c r="AK107" i="81"/>
  <c r="Y107" i="81"/>
  <c r="W107" i="81"/>
  <c r="BA106" i="81"/>
  <c r="AY106" i="81"/>
  <c r="AM106" i="81"/>
  <c r="AK106" i="81"/>
  <c r="Y106" i="81"/>
  <c r="W106" i="81"/>
  <c r="BA105" i="81"/>
  <c r="AY105" i="81"/>
  <c r="AM105" i="81"/>
  <c r="AK105" i="81"/>
  <c r="Y105" i="81"/>
  <c r="W105" i="81"/>
  <c r="BA104" i="81"/>
  <c r="AY104" i="81"/>
  <c r="AM104" i="81"/>
  <c r="AK104" i="81"/>
  <c r="Y104" i="81"/>
  <c r="W104" i="81"/>
  <c r="BA103" i="81"/>
  <c r="AY103" i="81"/>
  <c r="AM103" i="81"/>
  <c r="AK103" i="81"/>
  <c r="Y103" i="81"/>
  <c r="W103" i="81"/>
  <c r="BA102" i="81"/>
  <c r="AY102" i="81"/>
  <c r="AM102" i="81"/>
  <c r="AK102" i="81"/>
  <c r="Y102" i="81"/>
  <c r="W102" i="81"/>
  <c r="BA101" i="81"/>
  <c r="AY101" i="81"/>
  <c r="AM101" i="81"/>
  <c r="AK101" i="81"/>
  <c r="Y101" i="81"/>
  <c r="W101" i="81"/>
  <c r="BA100" i="81"/>
  <c r="AY100" i="81"/>
  <c r="AM100" i="81"/>
  <c r="AK100" i="81"/>
  <c r="Y100" i="81"/>
  <c r="W100" i="81"/>
  <c r="BA99" i="81"/>
  <c r="AY99" i="81"/>
  <c r="AM99" i="81"/>
  <c r="AK99" i="81"/>
  <c r="Y99" i="81"/>
  <c r="W99" i="81"/>
  <c r="BA98" i="81"/>
  <c r="AY98" i="81"/>
  <c r="AM98" i="81"/>
  <c r="AK98" i="81"/>
  <c r="Y98" i="81"/>
  <c r="W98" i="81"/>
  <c r="BA97" i="81"/>
  <c r="AY97" i="81"/>
  <c r="AM97" i="81"/>
  <c r="AK97" i="81"/>
  <c r="Y97" i="81"/>
  <c r="W97" i="81"/>
  <c r="BA96" i="81"/>
  <c r="AY96" i="81"/>
  <c r="AU96" i="81"/>
  <c r="AM96" i="81"/>
  <c r="AK96" i="81"/>
  <c r="AG96" i="81"/>
  <c r="Y96" i="81"/>
  <c r="W96" i="81"/>
  <c r="S96" i="81"/>
  <c r="BA95" i="81"/>
  <c r="AY95" i="81"/>
  <c r="AM95" i="81"/>
  <c r="AK95" i="81"/>
  <c r="Y95" i="81"/>
  <c r="W95" i="81"/>
  <c r="BW94" i="81"/>
  <c r="BV94" i="81"/>
  <c r="BA94" i="81"/>
  <c r="AY94" i="81"/>
  <c r="AM94" i="81"/>
  <c r="AK94" i="81"/>
  <c r="Y94" i="81"/>
  <c r="W94" i="81"/>
  <c r="BW93" i="81"/>
  <c r="BV93" i="81"/>
  <c r="BA93" i="81"/>
  <c r="AY93" i="81"/>
  <c r="AM93" i="81"/>
  <c r="AK93" i="81"/>
  <c r="Y93" i="81"/>
  <c r="W93" i="81"/>
  <c r="AS92" i="81"/>
  <c r="AK92" i="81"/>
  <c r="AE92" i="81"/>
  <c r="AM92" i="81" s="1"/>
  <c r="Q92" i="81"/>
  <c r="BX91" i="81"/>
  <c r="AS91" i="81"/>
  <c r="AE91" i="81"/>
  <c r="BW91" i="81" s="1"/>
  <c r="Q91" i="81"/>
  <c r="Y91" i="81" s="1"/>
  <c r="BW90" i="81"/>
  <c r="AS90" i="81"/>
  <c r="AK90" i="81"/>
  <c r="AE90" i="81"/>
  <c r="AM90" i="81" s="1"/>
  <c r="Q90" i="81"/>
  <c r="AS89" i="81"/>
  <c r="BA89" i="81" s="1"/>
  <c r="AE89" i="81"/>
  <c r="BW89" i="81" s="1"/>
  <c r="Q89" i="81"/>
  <c r="BX88" i="81"/>
  <c r="BA88" i="81"/>
  <c r="AS88" i="81"/>
  <c r="AY88" i="81" s="1"/>
  <c r="AE88" i="81"/>
  <c r="Q88" i="81"/>
  <c r="AS87" i="81"/>
  <c r="AE87" i="81"/>
  <c r="AK87" i="81" s="1"/>
  <c r="Q87" i="81"/>
  <c r="Y87" i="81" s="1"/>
  <c r="BW86" i="81"/>
  <c r="AS86" i="81"/>
  <c r="AM86" i="81"/>
  <c r="AK86" i="81"/>
  <c r="AE86" i="81"/>
  <c r="Y86" i="81"/>
  <c r="W86" i="81"/>
  <c r="Q86" i="81"/>
  <c r="BV86" i="81" s="1"/>
  <c r="AS85" i="81"/>
  <c r="BA85" i="81" s="1"/>
  <c r="AE85" i="81"/>
  <c r="Y85" i="81"/>
  <c r="W85" i="81"/>
  <c r="Q85" i="81"/>
  <c r="BV85" i="81" s="1"/>
  <c r="BV84" i="81"/>
  <c r="AS84" i="81"/>
  <c r="AE84" i="81"/>
  <c r="Y84" i="81"/>
  <c r="W84" i="81"/>
  <c r="AY83" i="81"/>
  <c r="AS83" i="81"/>
  <c r="BX83" i="81" s="1"/>
  <c r="AE83" i="81"/>
  <c r="AK83" i="81" s="1"/>
  <c r="Q83" i="81"/>
  <c r="BX82" i="81"/>
  <c r="BV82" i="81"/>
  <c r="BA82" i="81"/>
  <c r="AY82" i="81"/>
  <c r="AE82" i="81"/>
  <c r="AK82" i="81" s="1"/>
  <c r="Y82" i="81"/>
  <c r="W82" i="81"/>
  <c r="BX81" i="81"/>
  <c r="BW81" i="81"/>
  <c r="BA81" i="81"/>
  <c r="AY81" i="81"/>
  <c r="AM81" i="81"/>
  <c r="AK81" i="81"/>
  <c r="W81" i="81"/>
  <c r="Q81" i="81"/>
  <c r="BV81" i="81" s="1"/>
  <c r="BV80" i="81"/>
  <c r="AS80" i="81"/>
  <c r="BA80" i="81" s="1"/>
  <c r="AE80" i="81"/>
  <c r="W80" i="81"/>
  <c r="Q80" i="81"/>
  <c r="Y80" i="81" s="1"/>
  <c r="AS79" i="81"/>
  <c r="AE79" i="81"/>
  <c r="AK79" i="81" s="1"/>
  <c r="Q79" i="81"/>
  <c r="AS78" i="81"/>
  <c r="BA78" i="81" s="1"/>
  <c r="AE78" i="81"/>
  <c r="Q78" i="81"/>
  <c r="BW77" i="81"/>
  <c r="AS77" i="81"/>
  <c r="AM77" i="81"/>
  <c r="AE77" i="81"/>
  <c r="AK77" i="81" s="1"/>
  <c r="Q77" i="81"/>
  <c r="AS76" i="81"/>
  <c r="BA76" i="81" s="1"/>
  <c r="AE76" i="81"/>
  <c r="BW76" i="81" s="1"/>
  <c r="Q76" i="81"/>
  <c r="BX75" i="81"/>
  <c r="AS75" i="81"/>
  <c r="BA75" i="81" s="1"/>
  <c r="AE75" i="81"/>
  <c r="Q75" i="81"/>
  <c r="AS74" i="81"/>
  <c r="AE74" i="81"/>
  <c r="BW74" i="81" s="1"/>
  <c r="Q74" i="81"/>
  <c r="Y74" i="81" s="1"/>
  <c r="AS73" i="81"/>
  <c r="AE73" i="81"/>
  <c r="Q73" i="81"/>
  <c r="BV73" i="81" s="1"/>
  <c r="BX72" i="81"/>
  <c r="BW72" i="81"/>
  <c r="BA72" i="81"/>
  <c r="AY72" i="81"/>
  <c r="AM72" i="81"/>
  <c r="AK72" i="81"/>
  <c r="Q72" i="81"/>
  <c r="BW71" i="81"/>
  <c r="AS71" i="81"/>
  <c r="AM71" i="81"/>
  <c r="AK71" i="81"/>
  <c r="AE71" i="81"/>
  <c r="Q71" i="81"/>
  <c r="AS70" i="81"/>
  <c r="BA70" i="81" s="1"/>
  <c r="AE70" i="81"/>
  <c r="Q70" i="81"/>
  <c r="BA69" i="81"/>
  <c r="AY69" i="81"/>
  <c r="AS69" i="81"/>
  <c r="BX69" i="81" s="1"/>
  <c r="AE69" i="81"/>
  <c r="Q69" i="81"/>
  <c r="AS68" i="81"/>
  <c r="AE68" i="81"/>
  <c r="AM68" i="81" s="1"/>
  <c r="Q68" i="81"/>
  <c r="Y68" i="81" s="1"/>
  <c r="AS67" i="81"/>
  <c r="AE67" i="81"/>
  <c r="BW67" i="81" s="1"/>
  <c r="Q67" i="81"/>
  <c r="BV66" i="81"/>
  <c r="AS66" i="81"/>
  <c r="BA66" i="81" s="1"/>
  <c r="AE66" i="81"/>
  <c r="Y66" i="81"/>
  <c r="Q66" i="81"/>
  <c r="W66" i="81" s="1"/>
  <c r="BA65" i="81"/>
  <c r="AY65" i="81"/>
  <c r="AM65" i="81"/>
  <c r="AK65" i="81"/>
  <c r="Y65" i="81"/>
  <c r="W65" i="81"/>
  <c r="BA64" i="81"/>
  <c r="AY64" i="81"/>
  <c r="AM64" i="81"/>
  <c r="AK64" i="81"/>
  <c r="Y64" i="81"/>
  <c r="W64" i="81"/>
  <c r="AM63" i="81"/>
  <c r="AK63" i="81"/>
  <c r="Y63" i="81"/>
  <c r="W63" i="81"/>
  <c r="BN288" i="80"/>
  <c r="BL288" i="80"/>
  <c r="BJ288" i="80"/>
  <c r="BA288" i="80"/>
  <c r="AY288" i="80"/>
  <c r="AW288" i="80"/>
  <c r="AM288" i="80"/>
  <c r="AK288" i="80"/>
  <c r="AI288" i="80"/>
  <c r="U288" i="80"/>
  <c r="BN287" i="80"/>
  <c r="BL287" i="80"/>
  <c r="BA287" i="80"/>
  <c r="AY287" i="80"/>
  <c r="AM287" i="80"/>
  <c r="AK287" i="80"/>
  <c r="Y287" i="80"/>
  <c r="W287" i="80"/>
  <c r="BN286" i="80"/>
  <c r="BL286" i="80"/>
  <c r="BA286" i="80"/>
  <c r="AY286" i="80"/>
  <c r="AM286" i="80"/>
  <c r="AK286" i="80"/>
  <c r="Y286" i="80"/>
  <c r="W286" i="80"/>
  <c r="BN285" i="80"/>
  <c r="BL285" i="80"/>
  <c r="BA285" i="80"/>
  <c r="AY285" i="80"/>
  <c r="AM285" i="80"/>
  <c r="AK285" i="80"/>
  <c r="Y285" i="80"/>
  <c r="W285" i="80"/>
  <c r="BY284" i="80"/>
  <c r="BN284" i="80"/>
  <c r="BF284" i="80"/>
  <c r="BL284" i="80" s="1"/>
  <c r="AS284" i="80"/>
  <c r="AE284" i="80"/>
  <c r="Q284" i="80"/>
  <c r="BN283" i="80"/>
  <c r="BF283" i="80"/>
  <c r="AS283" i="80"/>
  <c r="BX283" i="80" s="1"/>
  <c r="AE283" i="80"/>
  <c r="AK283" i="80" s="1"/>
  <c r="Q283" i="80"/>
  <c r="BF282" i="80"/>
  <c r="BA282" i="80"/>
  <c r="AS282" i="80"/>
  <c r="AY282" i="80" s="1"/>
  <c r="AK282" i="80"/>
  <c r="AE282" i="80"/>
  <c r="Q282" i="80"/>
  <c r="Y282" i="80" s="1"/>
  <c r="BF281" i="80"/>
  <c r="BL281" i="80" s="1"/>
  <c r="AS281" i="80"/>
  <c r="AE281" i="80"/>
  <c r="Q281" i="80"/>
  <c r="BF280" i="80"/>
  <c r="AS280" i="80"/>
  <c r="AE280" i="80"/>
  <c r="Y280" i="80"/>
  <c r="Q280" i="80"/>
  <c r="W280" i="80" s="1"/>
  <c r="BF279" i="80"/>
  <c r="AS279" i="80"/>
  <c r="AE279" i="80"/>
  <c r="Q279" i="80"/>
  <c r="BV279" i="80" s="1"/>
  <c r="BW278" i="80"/>
  <c r="BV278" i="80"/>
  <c r="BF278" i="80"/>
  <c r="AS278" i="80"/>
  <c r="AY278" i="80" s="1"/>
  <c r="AM278" i="80"/>
  <c r="AE278" i="80"/>
  <c r="AK278" i="80" s="1"/>
  <c r="Q278" i="80"/>
  <c r="BF277" i="80"/>
  <c r="AS277" i="80"/>
  <c r="BX277" i="80" s="1"/>
  <c r="AE277" i="80"/>
  <c r="W277" i="80"/>
  <c r="Q277" i="80"/>
  <c r="BF276" i="80"/>
  <c r="BY276" i="80" s="1"/>
  <c r="AS276" i="80"/>
  <c r="AE276" i="80"/>
  <c r="Q276" i="80"/>
  <c r="BF275" i="80"/>
  <c r="AS275" i="80"/>
  <c r="AE275" i="80"/>
  <c r="AK275" i="80" s="1"/>
  <c r="Q275" i="80"/>
  <c r="BF274" i="80"/>
  <c r="AS274" i="80"/>
  <c r="AY274" i="80" s="1"/>
  <c r="AM274" i="80"/>
  <c r="AK274" i="80"/>
  <c r="AE274" i="80"/>
  <c r="BW274" i="80" s="1"/>
  <c r="Q274" i="80"/>
  <c r="Y274" i="80" s="1"/>
  <c r="BF273" i="80"/>
  <c r="BL273" i="80" s="1"/>
  <c r="AS273" i="80"/>
  <c r="AE273" i="80"/>
  <c r="W273" i="80"/>
  <c r="Q273" i="80"/>
  <c r="BY272" i="80"/>
  <c r="BX272" i="80"/>
  <c r="BN272" i="80"/>
  <c r="BF272" i="80"/>
  <c r="BL272" i="80" s="1"/>
  <c r="AY272" i="80"/>
  <c r="AS272" i="80"/>
  <c r="BA272" i="80" s="1"/>
  <c r="AE272" i="80"/>
  <c r="Y272" i="80"/>
  <c r="Q272" i="80"/>
  <c r="W272" i="80" s="1"/>
  <c r="BV271" i="80"/>
  <c r="BF271" i="80"/>
  <c r="BA271" i="80"/>
  <c r="AS271" i="80"/>
  <c r="BX271" i="80" s="1"/>
  <c r="AE271" i="80"/>
  <c r="Q271" i="80"/>
  <c r="BN270" i="80"/>
  <c r="BL270" i="80"/>
  <c r="BA270" i="80"/>
  <c r="AY270" i="80"/>
  <c r="AM270" i="80"/>
  <c r="AK270" i="80"/>
  <c r="Y270" i="80"/>
  <c r="W270" i="80"/>
  <c r="BN269" i="80"/>
  <c r="BL269" i="80"/>
  <c r="BA269" i="80"/>
  <c r="AY269" i="80"/>
  <c r="AM269" i="80"/>
  <c r="AK269" i="80"/>
  <c r="Y269" i="80"/>
  <c r="W269" i="80"/>
  <c r="BN268" i="80"/>
  <c r="BL268" i="80"/>
  <c r="BA268" i="80"/>
  <c r="AY268" i="80"/>
  <c r="AM268" i="80"/>
  <c r="AK268" i="80"/>
  <c r="Y268" i="80"/>
  <c r="W268" i="80"/>
  <c r="BN267" i="80"/>
  <c r="BL267" i="80"/>
  <c r="BA267" i="80"/>
  <c r="AY267" i="80"/>
  <c r="AM267" i="80"/>
  <c r="AK267" i="80"/>
  <c r="Y267" i="80"/>
  <c r="W267" i="80"/>
  <c r="BN266" i="80"/>
  <c r="BL266" i="80"/>
  <c r="BA266" i="80"/>
  <c r="AY266" i="80"/>
  <c r="AM266" i="80"/>
  <c r="AK266" i="80"/>
  <c r="Y266" i="80"/>
  <c r="W266" i="80"/>
  <c r="BN265" i="80"/>
  <c r="BL265" i="80"/>
  <c r="BA265" i="80"/>
  <c r="AY265" i="80"/>
  <c r="AM265" i="80"/>
  <c r="AK265" i="80"/>
  <c r="Y265" i="80"/>
  <c r="W265" i="80"/>
  <c r="BN264" i="80"/>
  <c r="BL264" i="80"/>
  <c r="BA264" i="80"/>
  <c r="AY264" i="80"/>
  <c r="AM264" i="80"/>
  <c r="AK264" i="80"/>
  <c r="Y264" i="80"/>
  <c r="W264" i="80"/>
  <c r="BN263" i="80"/>
  <c r="BL263" i="80"/>
  <c r="BA263" i="80"/>
  <c r="AY263" i="80"/>
  <c r="AM263" i="80"/>
  <c r="AK263" i="80"/>
  <c r="Y263" i="80"/>
  <c r="W263" i="80"/>
  <c r="BN262" i="80"/>
  <c r="BL262" i="80"/>
  <c r="BJ262" i="80"/>
  <c r="BA262" i="80"/>
  <c r="AY262" i="80"/>
  <c r="AW262" i="80"/>
  <c r="AM262" i="80"/>
  <c r="AK262" i="80"/>
  <c r="AI262" i="80"/>
  <c r="Y262" i="80"/>
  <c r="W262" i="80"/>
  <c r="U262" i="80"/>
  <c r="BN261" i="80"/>
  <c r="BL261" i="80"/>
  <c r="BA261" i="80"/>
  <c r="AY261" i="80"/>
  <c r="AM261" i="80"/>
  <c r="AK261" i="80"/>
  <c r="Y261" i="80"/>
  <c r="W261" i="80"/>
  <c r="BN260" i="80"/>
  <c r="BL260" i="80"/>
  <c r="BA260" i="80"/>
  <c r="AY260" i="80"/>
  <c r="AM260" i="80"/>
  <c r="AK260" i="80"/>
  <c r="Y260" i="80"/>
  <c r="W260" i="80"/>
  <c r="BN259" i="80"/>
  <c r="BL259" i="80"/>
  <c r="BA259" i="80"/>
  <c r="AY259" i="80"/>
  <c r="AM259" i="80"/>
  <c r="AK259" i="80"/>
  <c r="Y259" i="80"/>
  <c r="W259" i="80"/>
  <c r="BW258" i="80"/>
  <c r="BV258" i="80"/>
  <c r="BF258" i="80"/>
  <c r="BA258" i="80"/>
  <c r="AS258" i="80"/>
  <c r="AY258" i="80" s="1"/>
  <c r="AM258" i="80"/>
  <c r="AK258" i="80"/>
  <c r="AE258" i="80"/>
  <c r="Q258" i="80"/>
  <c r="BW257" i="80"/>
  <c r="BF257" i="80"/>
  <c r="AS257" i="80"/>
  <c r="BX257" i="80" s="1"/>
  <c r="AM257" i="80"/>
  <c r="AE257" i="80"/>
  <c r="AK257" i="80" s="1"/>
  <c r="Y257" i="80"/>
  <c r="Q257" i="80"/>
  <c r="BV257" i="80" s="1"/>
  <c r="BN256" i="80"/>
  <c r="BL256" i="80"/>
  <c r="BF256" i="80"/>
  <c r="BY256" i="80" s="1"/>
  <c r="AS256" i="80"/>
  <c r="AE256" i="80"/>
  <c r="Q256" i="80"/>
  <c r="W256" i="80" s="1"/>
  <c r="BF255" i="80"/>
  <c r="BL255" i="80" s="1"/>
  <c r="AS255" i="80"/>
  <c r="AE255" i="80"/>
  <c r="AK255" i="80" s="1"/>
  <c r="Q255" i="80"/>
  <c r="BW254" i="80"/>
  <c r="BF254" i="80"/>
  <c r="BA254" i="80"/>
  <c r="AS254" i="80"/>
  <c r="AY254" i="80" s="1"/>
  <c r="AM254" i="80"/>
  <c r="AE254" i="80"/>
  <c r="AK254" i="80" s="1"/>
  <c r="Q254" i="80"/>
  <c r="BW253" i="80"/>
  <c r="BF253" i="80"/>
  <c r="BL253" i="80" s="1"/>
  <c r="AS253" i="80"/>
  <c r="AE253" i="80"/>
  <c r="AK253" i="80" s="1"/>
  <c r="Q253" i="80"/>
  <c r="BV253" i="80" s="1"/>
  <c r="BV252" i="80"/>
  <c r="BN252" i="80"/>
  <c r="BF252" i="80"/>
  <c r="BA252" i="80"/>
  <c r="AS252" i="80"/>
  <c r="BX252" i="80" s="1"/>
  <c r="AE252" i="80"/>
  <c r="Q252" i="80"/>
  <c r="W252" i="80" s="1"/>
  <c r="BF251" i="80"/>
  <c r="AS251" i="80"/>
  <c r="AK251" i="80"/>
  <c r="AE251" i="80"/>
  <c r="BW251" i="80" s="1"/>
  <c r="Q251" i="80"/>
  <c r="BF250" i="80"/>
  <c r="AS250" i="80"/>
  <c r="AK250" i="80"/>
  <c r="AE250" i="80"/>
  <c r="Q250" i="80"/>
  <c r="BW249" i="80"/>
  <c r="BF249" i="80"/>
  <c r="AS249" i="80"/>
  <c r="AM249" i="80"/>
  <c r="AE249" i="80"/>
  <c r="AK249" i="80" s="1"/>
  <c r="Q249" i="80"/>
  <c r="BV249" i="80" s="1"/>
  <c r="BF248" i="80"/>
  <c r="AS248" i="80"/>
  <c r="BA248" i="80" s="1"/>
  <c r="AE248" i="80"/>
  <c r="Y248" i="80"/>
  <c r="Q248" i="80"/>
  <c r="BF247" i="80"/>
  <c r="BL247" i="80" s="1"/>
  <c r="BA247" i="80"/>
  <c r="AS247" i="80"/>
  <c r="BX247" i="80" s="1"/>
  <c r="AE247" i="80"/>
  <c r="Q247" i="80"/>
  <c r="BV247" i="80" s="1"/>
  <c r="BV246" i="80"/>
  <c r="BF246" i="80"/>
  <c r="AS246" i="80"/>
  <c r="AM246" i="80"/>
  <c r="AK246" i="80"/>
  <c r="AE246" i="80"/>
  <c r="BW246" i="80" s="1"/>
  <c r="W246" i="80"/>
  <c r="Q246" i="80"/>
  <c r="Y246" i="80" s="1"/>
  <c r="BL245" i="80"/>
  <c r="BF245" i="80"/>
  <c r="AS245" i="80"/>
  <c r="AE245" i="80"/>
  <c r="Y245" i="80"/>
  <c r="W245" i="80"/>
  <c r="Q245" i="80"/>
  <c r="BV245" i="80" s="1"/>
  <c r="BN244" i="80"/>
  <c r="BL244" i="80"/>
  <c r="BA244" i="80"/>
  <c r="AY244" i="80"/>
  <c r="AM244" i="80"/>
  <c r="AK244" i="80"/>
  <c r="Y244" i="80"/>
  <c r="W244" i="80"/>
  <c r="BN243" i="80"/>
  <c r="BL243" i="80"/>
  <c r="BA243" i="80"/>
  <c r="AY243" i="80"/>
  <c r="AM243" i="80"/>
  <c r="AK243" i="80"/>
  <c r="Y243" i="80"/>
  <c r="W243" i="80"/>
  <c r="BN242" i="80"/>
  <c r="BL242" i="80"/>
  <c r="BA242" i="80"/>
  <c r="AY242" i="80"/>
  <c r="AM242" i="80"/>
  <c r="AK242" i="80"/>
  <c r="Y242" i="80"/>
  <c r="W242" i="80"/>
  <c r="BN241" i="80"/>
  <c r="BL241" i="80"/>
  <c r="BA241" i="80"/>
  <c r="AY241" i="80"/>
  <c r="AM241" i="80"/>
  <c r="AK241" i="80"/>
  <c r="Y241" i="80"/>
  <c r="W241" i="80"/>
  <c r="BN240" i="80"/>
  <c r="BL240" i="80"/>
  <c r="BA240" i="80"/>
  <c r="AY240" i="80"/>
  <c r="AM240" i="80"/>
  <c r="AK240" i="80"/>
  <c r="Y240" i="80"/>
  <c r="W240" i="80"/>
  <c r="BN239" i="80"/>
  <c r="BL239" i="80"/>
  <c r="BA239" i="80"/>
  <c r="AY239" i="80"/>
  <c r="AM239" i="80"/>
  <c r="AK239" i="80"/>
  <c r="Y239" i="80"/>
  <c r="W239" i="80"/>
  <c r="BN238" i="80"/>
  <c r="BL238" i="80"/>
  <c r="BA238" i="80"/>
  <c r="AY238" i="80"/>
  <c r="AM238" i="80"/>
  <c r="AK238" i="80"/>
  <c r="Y238" i="80"/>
  <c r="W238" i="80"/>
  <c r="BN237" i="80"/>
  <c r="BL237" i="80"/>
  <c r="BA237" i="80"/>
  <c r="AY237" i="80"/>
  <c r="AM237" i="80"/>
  <c r="AK237" i="80"/>
  <c r="Y237" i="80"/>
  <c r="W237" i="80"/>
  <c r="BN236" i="80"/>
  <c r="BL236" i="80"/>
  <c r="BA236" i="80"/>
  <c r="AY236" i="80"/>
  <c r="AM236" i="80"/>
  <c r="AK236" i="80"/>
  <c r="Y236" i="80"/>
  <c r="W236" i="80"/>
  <c r="U236" i="80"/>
  <c r="BN235" i="80"/>
  <c r="BL235" i="80"/>
  <c r="BA235" i="80"/>
  <c r="AY235" i="80"/>
  <c r="AM235" i="80"/>
  <c r="AK235" i="80"/>
  <c r="Y235" i="80"/>
  <c r="W235" i="80"/>
  <c r="BN234" i="80"/>
  <c r="BL234" i="80"/>
  <c r="BA234" i="80"/>
  <c r="AY234" i="80"/>
  <c r="AM234" i="80"/>
  <c r="AK234" i="80"/>
  <c r="Y234" i="80"/>
  <c r="W234" i="80"/>
  <c r="BN233" i="80"/>
  <c r="BL233" i="80"/>
  <c r="BA233" i="80"/>
  <c r="AY233" i="80"/>
  <c r="AM233" i="80"/>
  <c r="AK233" i="80"/>
  <c r="Y233" i="80"/>
  <c r="W233" i="80"/>
  <c r="BN232" i="80"/>
  <c r="BL232" i="80"/>
  <c r="BA232" i="80"/>
  <c r="AY232" i="80"/>
  <c r="AM232" i="80"/>
  <c r="AK232" i="80"/>
  <c r="W232" i="80"/>
  <c r="Q232" i="80"/>
  <c r="Y232" i="80" s="1"/>
  <c r="BN231" i="80"/>
  <c r="BL231" i="80"/>
  <c r="BA231" i="80"/>
  <c r="AY231" i="80"/>
  <c r="AM231" i="80"/>
  <c r="AK231" i="80"/>
  <c r="Q231" i="80"/>
  <c r="BN230" i="80"/>
  <c r="BL230" i="80"/>
  <c r="BA230" i="80"/>
  <c r="AY230" i="80"/>
  <c r="AM230" i="80"/>
  <c r="AK230" i="80"/>
  <c r="Q230" i="80"/>
  <c r="BN229" i="80"/>
  <c r="BL229" i="80"/>
  <c r="BA229" i="80"/>
  <c r="AY229" i="80"/>
  <c r="AM229" i="80"/>
  <c r="AK229" i="80"/>
  <c r="Q229" i="80"/>
  <c r="Y229" i="80" s="1"/>
  <c r="BN228" i="80"/>
  <c r="BL228" i="80"/>
  <c r="BA228" i="80"/>
  <c r="AY228" i="80"/>
  <c r="AM228" i="80"/>
  <c r="AK228" i="80"/>
  <c r="Q228" i="80"/>
  <c r="Y228" i="80" s="1"/>
  <c r="BN227" i="80"/>
  <c r="BL227" i="80"/>
  <c r="BA227" i="80"/>
  <c r="AY227" i="80"/>
  <c r="AM227" i="80"/>
  <c r="AK227" i="80"/>
  <c r="Y227" i="80"/>
  <c r="Q227" i="80"/>
  <c r="W227" i="80" s="1"/>
  <c r="BN226" i="80"/>
  <c r="BL226" i="80"/>
  <c r="BA226" i="80"/>
  <c r="AY226" i="80"/>
  <c r="AM226" i="80"/>
  <c r="AK226" i="80"/>
  <c r="Q226" i="80"/>
  <c r="BN225" i="80"/>
  <c r="BL225" i="80"/>
  <c r="BA225" i="80"/>
  <c r="AY225" i="80"/>
  <c r="AM225" i="80"/>
  <c r="AK225" i="80"/>
  <c r="Q225" i="80"/>
  <c r="Y225" i="80" s="1"/>
  <c r="BN224" i="80"/>
  <c r="BL224" i="80"/>
  <c r="BA224" i="80"/>
  <c r="AY224" i="80"/>
  <c r="AM224" i="80"/>
  <c r="AK224" i="80"/>
  <c r="Y224" i="80"/>
  <c r="Q224" i="80"/>
  <c r="W224" i="80" s="1"/>
  <c r="BN223" i="80"/>
  <c r="BL223" i="80"/>
  <c r="BA223" i="80"/>
  <c r="AY223" i="80"/>
  <c r="AM223" i="80"/>
  <c r="AK223" i="80"/>
  <c r="Y223" i="80"/>
  <c r="W223" i="80"/>
  <c r="BN222" i="80"/>
  <c r="BL222" i="80"/>
  <c r="BA222" i="80"/>
  <c r="AY222" i="80"/>
  <c r="AM222" i="80"/>
  <c r="AK222" i="80"/>
  <c r="Y222" i="80"/>
  <c r="W222" i="80"/>
  <c r="BN221" i="80"/>
  <c r="BL221" i="80"/>
  <c r="BA221" i="80"/>
  <c r="AY221" i="80"/>
  <c r="AM221" i="80"/>
  <c r="AK221" i="80"/>
  <c r="Y221" i="80"/>
  <c r="W221" i="80"/>
  <c r="BN220" i="80"/>
  <c r="BL220" i="80"/>
  <c r="BA220" i="80"/>
  <c r="AY220" i="80"/>
  <c r="AM220" i="80"/>
  <c r="AK220" i="80"/>
  <c r="Y220" i="80"/>
  <c r="W220" i="80"/>
  <c r="BN219" i="80"/>
  <c r="BL219" i="80"/>
  <c r="BA219" i="80"/>
  <c r="AY219" i="80"/>
  <c r="AM219" i="80"/>
  <c r="AK219" i="80"/>
  <c r="Y219" i="80"/>
  <c r="W219" i="80"/>
  <c r="BN218" i="80"/>
  <c r="BL218" i="80"/>
  <c r="BA218" i="80"/>
  <c r="AY218" i="80"/>
  <c r="AM218" i="80"/>
  <c r="AK218" i="80"/>
  <c r="Y218" i="80"/>
  <c r="W218" i="80"/>
  <c r="BN217" i="80"/>
  <c r="BL217" i="80"/>
  <c r="BA217" i="80"/>
  <c r="AY217" i="80"/>
  <c r="AM217" i="80"/>
  <c r="AK217" i="80"/>
  <c r="Y217" i="80"/>
  <c r="W217" i="80"/>
  <c r="BN216" i="80"/>
  <c r="BL216" i="80"/>
  <c r="BA216" i="80"/>
  <c r="AY216" i="80"/>
  <c r="AM216" i="80"/>
  <c r="AK216" i="80"/>
  <c r="U216" i="80"/>
  <c r="Y216" i="80" s="1"/>
  <c r="BN215" i="80"/>
  <c r="BL215" i="80"/>
  <c r="BA215" i="80"/>
  <c r="AY215" i="80"/>
  <c r="AM215" i="80"/>
  <c r="AK215" i="80"/>
  <c r="Y215" i="80"/>
  <c r="W215" i="80"/>
  <c r="BN214" i="80"/>
  <c r="BL214" i="80"/>
  <c r="BA214" i="80"/>
  <c r="AY214" i="80"/>
  <c r="AM214" i="80"/>
  <c r="AK214" i="80"/>
  <c r="Y214" i="80"/>
  <c r="W214" i="80"/>
  <c r="BN213" i="80"/>
  <c r="BL213" i="80"/>
  <c r="BA213" i="80"/>
  <c r="AY213" i="80"/>
  <c r="AM213" i="80"/>
  <c r="AK213" i="80"/>
  <c r="Y213" i="80"/>
  <c r="W213" i="80"/>
  <c r="BN212" i="80"/>
  <c r="BL212" i="80"/>
  <c r="BA212" i="80"/>
  <c r="AY212" i="80"/>
  <c r="AM212" i="80"/>
  <c r="AK212" i="80"/>
  <c r="Q212" i="80"/>
  <c r="BN211" i="80"/>
  <c r="BL211" i="80"/>
  <c r="BA211" i="80"/>
  <c r="AY211" i="80"/>
  <c r="AM211" i="80"/>
  <c r="AK211" i="80"/>
  <c r="Q211" i="80"/>
  <c r="BN210" i="80"/>
  <c r="BL210" i="80"/>
  <c r="BA210" i="80"/>
  <c r="AY210" i="80"/>
  <c r="AM210" i="80"/>
  <c r="AK210" i="80"/>
  <c r="Q210" i="80"/>
  <c r="W210" i="80" s="1"/>
  <c r="BN209" i="80"/>
  <c r="BL209" i="80"/>
  <c r="BA209" i="80"/>
  <c r="AY209" i="80"/>
  <c r="AM209" i="80"/>
  <c r="AK209" i="80"/>
  <c r="Q209" i="80"/>
  <c r="BN208" i="80"/>
  <c r="BL208" i="80"/>
  <c r="BA208" i="80"/>
  <c r="AY208" i="80"/>
  <c r="AM208" i="80"/>
  <c r="AK208" i="80"/>
  <c r="Q208" i="80"/>
  <c r="Y208" i="80" s="1"/>
  <c r="BN207" i="80"/>
  <c r="BL207" i="80"/>
  <c r="BA207" i="80"/>
  <c r="AY207" i="80"/>
  <c r="AM207" i="80"/>
  <c r="AK207" i="80"/>
  <c r="Q207" i="80"/>
  <c r="Y207" i="80" s="1"/>
  <c r="BN206" i="80"/>
  <c r="BL206" i="80"/>
  <c r="BA206" i="80"/>
  <c r="AY206" i="80"/>
  <c r="AM206" i="80"/>
  <c r="AK206" i="80"/>
  <c r="Q206" i="80"/>
  <c r="Y206" i="80" s="1"/>
  <c r="BN205" i="80"/>
  <c r="BL205" i="80"/>
  <c r="BA205" i="80"/>
  <c r="AY205" i="80"/>
  <c r="AM205" i="80"/>
  <c r="AK205" i="80"/>
  <c r="Q205" i="80"/>
  <c r="BN204" i="80"/>
  <c r="BL204" i="80"/>
  <c r="BA204" i="80"/>
  <c r="AY204" i="80"/>
  <c r="AM204" i="80"/>
  <c r="AK204" i="80"/>
  <c r="Q204" i="80"/>
  <c r="Y204" i="80" s="1"/>
  <c r="BN203" i="80"/>
  <c r="BL203" i="80"/>
  <c r="BA203" i="80"/>
  <c r="AY203" i="80"/>
  <c r="AM203" i="80"/>
  <c r="AK203" i="80"/>
  <c r="Q203" i="80"/>
  <c r="BN202" i="80"/>
  <c r="BL202" i="80"/>
  <c r="BA202" i="80"/>
  <c r="AY202" i="80"/>
  <c r="AM202" i="80"/>
  <c r="AK202" i="80"/>
  <c r="Q202" i="80"/>
  <c r="Y202" i="80" s="1"/>
  <c r="BN201" i="80"/>
  <c r="BL201" i="80"/>
  <c r="BA201" i="80"/>
  <c r="AY201" i="80"/>
  <c r="AM201" i="80"/>
  <c r="AK201" i="80"/>
  <c r="Q201" i="80"/>
  <c r="BN200" i="80"/>
  <c r="BL200" i="80"/>
  <c r="BA200" i="80"/>
  <c r="AY200" i="80"/>
  <c r="AM200" i="80"/>
  <c r="AK200" i="80"/>
  <c r="Q200" i="80"/>
  <c r="BN199" i="80"/>
  <c r="BL199" i="80"/>
  <c r="BA199" i="80"/>
  <c r="AY199" i="80"/>
  <c r="AM199" i="80"/>
  <c r="AK199" i="80"/>
  <c r="Q199" i="80"/>
  <c r="Y199" i="80" s="1"/>
  <c r="BN198" i="80"/>
  <c r="BL198" i="80"/>
  <c r="BA198" i="80"/>
  <c r="AY198" i="80"/>
  <c r="AM198" i="80"/>
  <c r="AK198" i="80"/>
  <c r="Y198" i="80"/>
  <c r="W198" i="80"/>
  <c r="BN197" i="80"/>
  <c r="BL197" i="80"/>
  <c r="BA197" i="80"/>
  <c r="AY197" i="80"/>
  <c r="AM197" i="80"/>
  <c r="AK197" i="80"/>
  <c r="Y197" i="80"/>
  <c r="W197" i="80"/>
  <c r="BN196" i="80"/>
  <c r="BL196" i="80"/>
  <c r="BA196" i="80"/>
  <c r="AY196" i="80"/>
  <c r="AM196" i="80"/>
  <c r="AK196" i="80"/>
  <c r="Y196" i="80"/>
  <c r="W196" i="80"/>
  <c r="BN195" i="80"/>
  <c r="BL195" i="80"/>
  <c r="BA195" i="80"/>
  <c r="AY195" i="80"/>
  <c r="AM195" i="80"/>
  <c r="AK195" i="80"/>
  <c r="Y195" i="80"/>
  <c r="W195" i="80"/>
  <c r="BN194" i="80"/>
  <c r="BL194" i="80"/>
  <c r="BA194" i="80"/>
  <c r="AY194" i="80"/>
  <c r="AM194" i="80"/>
  <c r="AK194" i="80"/>
  <c r="Y194" i="80"/>
  <c r="W194" i="80"/>
  <c r="BN193" i="80"/>
  <c r="BL193" i="80"/>
  <c r="BA193" i="80"/>
  <c r="AY193" i="80"/>
  <c r="AM193" i="80"/>
  <c r="AK193" i="80"/>
  <c r="Y193" i="80"/>
  <c r="W193" i="80"/>
  <c r="BN192" i="80"/>
  <c r="BL192" i="80"/>
  <c r="BA192" i="80"/>
  <c r="AY192" i="80"/>
  <c r="AM192" i="80"/>
  <c r="AK192" i="80"/>
  <c r="Y192" i="80"/>
  <c r="W192" i="80"/>
  <c r="BN191" i="80"/>
  <c r="BL191" i="80"/>
  <c r="BA191" i="80"/>
  <c r="AY191" i="80"/>
  <c r="AM191" i="80"/>
  <c r="AK191" i="80"/>
  <c r="Y191" i="80"/>
  <c r="W191" i="80"/>
  <c r="BN190" i="80"/>
  <c r="BL190" i="80"/>
  <c r="BA190" i="80"/>
  <c r="AY190" i="80"/>
  <c r="AM190" i="80"/>
  <c r="AK190" i="80"/>
  <c r="Y190" i="80"/>
  <c r="W190" i="80"/>
  <c r="BN189" i="80"/>
  <c r="BL189" i="80"/>
  <c r="BA189" i="80"/>
  <c r="AY189" i="80"/>
  <c r="AM189" i="80"/>
  <c r="AK189" i="80"/>
  <c r="Y189" i="80"/>
  <c r="W189" i="80"/>
  <c r="BN188" i="80"/>
  <c r="BL188" i="80"/>
  <c r="BA188" i="80"/>
  <c r="AY188" i="80"/>
  <c r="AM188" i="80"/>
  <c r="AK188" i="80"/>
  <c r="Y188" i="80"/>
  <c r="W188" i="80"/>
  <c r="BN187" i="80"/>
  <c r="BL187" i="80"/>
  <c r="BA187" i="80"/>
  <c r="AY187" i="80"/>
  <c r="AM187" i="80"/>
  <c r="AK187" i="80"/>
  <c r="Y187" i="80"/>
  <c r="W187" i="80"/>
  <c r="BN186" i="80"/>
  <c r="BL186" i="80"/>
  <c r="BA186" i="80"/>
  <c r="AY186" i="80"/>
  <c r="AM186" i="80"/>
  <c r="AK186" i="80"/>
  <c r="Y186" i="80"/>
  <c r="W186" i="80"/>
  <c r="BN185" i="80"/>
  <c r="BL185" i="80"/>
  <c r="BA185" i="80"/>
  <c r="AY185" i="80"/>
  <c r="AM185" i="80"/>
  <c r="AK185" i="80"/>
  <c r="Y185" i="80"/>
  <c r="W185" i="80"/>
  <c r="BN184" i="80"/>
  <c r="BL184" i="80"/>
  <c r="BA184" i="80"/>
  <c r="AY184" i="80"/>
  <c r="AM184" i="80"/>
  <c r="AK184" i="80"/>
  <c r="Y184" i="80"/>
  <c r="W184" i="80"/>
  <c r="BJ183" i="80"/>
  <c r="AW183" i="80"/>
  <c r="AI183" i="80"/>
  <c r="U183" i="80"/>
  <c r="BN182" i="80"/>
  <c r="BL182" i="80"/>
  <c r="BA182" i="80"/>
  <c r="AY182" i="80"/>
  <c r="AM182" i="80"/>
  <c r="AK182" i="80"/>
  <c r="Y182" i="80"/>
  <c r="W182" i="80"/>
  <c r="BN181" i="80"/>
  <c r="BL181" i="80"/>
  <c r="BA181" i="80"/>
  <c r="AY181" i="80"/>
  <c r="AM181" i="80"/>
  <c r="AK181" i="80"/>
  <c r="Y181" i="80"/>
  <c r="W181" i="80"/>
  <c r="BN180" i="80"/>
  <c r="BL180" i="80"/>
  <c r="BA180" i="80"/>
  <c r="AY180" i="80"/>
  <c r="AM180" i="80"/>
  <c r="AK180" i="80"/>
  <c r="Y180" i="80"/>
  <c r="W180" i="80"/>
  <c r="BF179" i="80"/>
  <c r="AS179" i="80"/>
  <c r="BX179" i="80" s="1"/>
  <c r="AE179" i="80"/>
  <c r="Q179" i="80"/>
  <c r="BV179" i="80" s="1"/>
  <c r="BF178" i="80"/>
  <c r="AS178" i="80"/>
  <c r="BA178" i="80" s="1"/>
  <c r="AE178" i="80"/>
  <c r="Q178" i="80"/>
  <c r="BF177" i="80"/>
  <c r="AS177" i="80"/>
  <c r="BX177" i="80" s="1"/>
  <c r="AE177" i="80"/>
  <c r="Q177" i="80"/>
  <c r="BV177" i="80" s="1"/>
  <c r="BF176" i="80"/>
  <c r="BA176" i="80"/>
  <c r="AS176" i="80"/>
  <c r="BX176" i="80" s="1"/>
  <c r="AE176" i="80"/>
  <c r="Q176" i="80"/>
  <c r="Y176" i="80" s="1"/>
  <c r="BF175" i="80"/>
  <c r="AS175" i="80"/>
  <c r="AE175" i="80"/>
  <c r="Y175" i="80"/>
  <c r="W175" i="80"/>
  <c r="Q175" i="80"/>
  <c r="BV175" i="80" s="1"/>
  <c r="BF174" i="80"/>
  <c r="BY174" i="80" s="1"/>
  <c r="AS174" i="80"/>
  <c r="AE174" i="80"/>
  <c r="AM174" i="80" s="1"/>
  <c r="Y174" i="80"/>
  <c r="W174" i="80"/>
  <c r="Q174" i="80"/>
  <c r="BV174" i="80" s="1"/>
  <c r="BF173" i="80"/>
  <c r="BY173" i="80" s="1"/>
  <c r="AS173" i="80"/>
  <c r="AE173" i="80"/>
  <c r="Q173" i="80"/>
  <c r="BF172" i="80"/>
  <c r="BL172" i="80" s="1"/>
  <c r="AS172" i="80"/>
  <c r="BX172" i="80" s="1"/>
  <c r="AM172" i="80"/>
  <c r="AE172" i="80"/>
  <c r="BW172" i="80" s="1"/>
  <c r="Q172" i="80"/>
  <c r="Y172" i="80" s="1"/>
  <c r="BW171" i="80"/>
  <c r="BF171" i="80"/>
  <c r="AS171" i="80"/>
  <c r="AY171" i="80" s="1"/>
  <c r="AM171" i="80"/>
  <c r="AE171" i="80"/>
  <c r="AK171" i="80" s="1"/>
  <c r="Q171" i="80"/>
  <c r="W171" i="80" s="1"/>
  <c r="BF170" i="80"/>
  <c r="BN170" i="80" s="1"/>
  <c r="AS170" i="80"/>
  <c r="BA170" i="80" s="1"/>
  <c r="AE170" i="80"/>
  <c r="AK170" i="80" s="1"/>
  <c r="Q170" i="80"/>
  <c r="BF169" i="80"/>
  <c r="BN169" i="80" s="1"/>
  <c r="AS169" i="80"/>
  <c r="AE169" i="80"/>
  <c r="Q169" i="80"/>
  <c r="Y169" i="80" s="1"/>
  <c r="BW168" i="80"/>
  <c r="BF168" i="80"/>
  <c r="BL168" i="80" s="1"/>
  <c r="AS168" i="80"/>
  <c r="BX168" i="80" s="1"/>
  <c r="AE168" i="80"/>
  <c r="AM168" i="80" s="1"/>
  <c r="Q168" i="80"/>
  <c r="Y168" i="80" s="1"/>
  <c r="BW167" i="80"/>
  <c r="BF167" i="80"/>
  <c r="BL167" i="80" s="1"/>
  <c r="AS167" i="80"/>
  <c r="AY167" i="80" s="1"/>
  <c r="AE167" i="80"/>
  <c r="AK167" i="80" s="1"/>
  <c r="Q167" i="80"/>
  <c r="Y167" i="80" s="1"/>
  <c r="BF166" i="80"/>
  <c r="BN166" i="80" s="1"/>
  <c r="AS166" i="80"/>
  <c r="AE166" i="80"/>
  <c r="AK166" i="80" s="1"/>
  <c r="Q166" i="80"/>
  <c r="BN165" i="80"/>
  <c r="BL165" i="80"/>
  <c r="BA165" i="80"/>
  <c r="AY165" i="80"/>
  <c r="AM165" i="80"/>
  <c r="AK165" i="80"/>
  <c r="Y165" i="80"/>
  <c r="W165" i="80"/>
  <c r="BN164" i="80"/>
  <c r="BL164" i="80"/>
  <c r="BA164" i="80"/>
  <c r="AY164" i="80"/>
  <c r="AM164" i="80"/>
  <c r="AK164" i="80"/>
  <c r="Y164" i="80"/>
  <c r="W164" i="80"/>
  <c r="BN163" i="80"/>
  <c r="BL163" i="80"/>
  <c r="BA163" i="80"/>
  <c r="AY163" i="80"/>
  <c r="AM163" i="80"/>
  <c r="AK163" i="80"/>
  <c r="Y163" i="80"/>
  <c r="W163" i="80"/>
  <c r="BN162" i="80"/>
  <c r="BL162" i="80"/>
  <c r="BA162" i="80"/>
  <c r="AY162" i="80"/>
  <c r="AM162" i="80"/>
  <c r="AK162" i="80"/>
  <c r="Y162" i="80"/>
  <c r="W162" i="80"/>
  <c r="BN161" i="80"/>
  <c r="BL161" i="80"/>
  <c r="BA161" i="80"/>
  <c r="AY161" i="80"/>
  <c r="AM161" i="80"/>
  <c r="AK161" i="80"/>
  <c r="Y161" i="80"/>
  <c r="W161" i="80"/>
  <c r="BN160" i="80"/>
  <c r="BL160" i="80"/>
  <c r="BA160" i="80"/>
  <c r="AY160" i="80"/>
  <c r="AM160" i="80"/>
  <c r="AK160" i="80"/>
  <c r="Y160" i="80"/>
  <c r="W160" i="80"/>
  <c r="BN159" i="80"/>
  <c r="BL159" i="80"/>
  <c r="BA159" i="80"/>
  <c r="AY159" i="80"/>
  <c r="AM159" i="80"/>
  <c r="AK159" i="80"/>
  <c r="Y159" i="80"/>
  <c r="W159" i="80"/>
  <c r="BN158" i="80"/>
  <c r="BL158" i="80"/>
  <c r="BA158" i="80"/>
  <c r="AY158" i="80"/>
  <c r="AM158" i="80"/>
  <c r="AK158" i="80"/>
  <c r="Y158" i="80"/>
  <c r="W158" i="80"/>
  <c r="BN157" i="80"/>
  <c r="BL157" i="80"/>
  <c r="BH157" i="80"/>
  <c r="BA157" i="80"/>
  <c r="AY157" i="80"/>
  <c r="AU157" i="80"/>
  <c r="AM157" i="80"/>
  <c r="AK157" i="80"/>
  <c r="AG157" i="80"/>
  <c r="Y157" i="80"/>
  <c r="W157" i="80"/>
  <c r="S157" i="80"/>
  <c r="BN156" i="80"/>
  <c r="BL156" i="80"/>
  <c r="BA156" i="80"/>
  <c r="AY156" i="80"/>
  <c r="AM156" i="80"/>
  <c r="AK156" i="80"/>
  <c r="Y156" i="80"/>
  <c r="W156" i="80"/>
  <c r="BN155" i="80"/>
  <c r="BL155" i="80"/>
  <c r="BA155" i="80"/>
  <c r="AY155" i="80"/>
  <c r="AM155" i="80"/>
  <c r="AK155" i="80"/>
  <c r="Y155" i="80"/>
  <c r="W155" i="80"/>
  <c r="BN154" i="80"/>
  <c r="BL154" i="80"/>
  <c r="BA154" i="80"/>
  <c r="AY154" i="80"/>
  <c r="AM154" i="80"/>
  <c r="AK154" i="80"/>
  <c r="Y154" i="80"/>
  <c r="W154" i="80"/>
  <c r="BY153" i="80"/>
  <c r="BL153" i="80"/>
  <c r="BF153" i="80"/>
  <c r="BN153" i="80" s="1"/>
  <c r="AS153" i="80"/>
  <c r="BX153" i="80" s="1"/>
  <c r="AE153" i="80"/>
  <c r="Q153" i="80"/>
  <c r="W153" i="80" s="1"/>
  <c r="BY152" i="80"/>
  <c r="BF152" i="80"/>
  <c r="BL152" i="80" s="1"/>
  <c r="AY152" i="80"/>
  <c r="AS152" i="80"/>
  <c r="AE152" i="80"/>
  <c r="AM152" i="80" s="1"/>
  <c r="Q152" i="80"/>
  <c r="BY151" i="80"/>
  <c r="BF151" i="80"/>
  <c r="BN151" i="80" s="1"/>
  <c r="AS151" i="80"/>
  <c r="AY151" i="80" s="1"/>
  <c r="AE151" i="80"/>
  <c r="Q151" i="80"/>
  <c r="W151" i="80" s="1"/>
  <c r="BY150" i="80"/>
  <c r="BF150" i="80"/>
  <c r="BN150" i="80" s="1"/>
  <c r="AS150" i="80"/>
  <c r="BA150" i="80" s="1"/>
  <c r="AE150" i="80"/>
  <c r="Y150" i="80"/>
  <c r="W150" i="80"/>
  <c r="Q150" i="80"/>
  <c r="BV150" i="80" s="1"/>
  <c r="BY149" i="80"/>
  <c r="BF149" i="80"/>
  <c r="AS149" i="80"/>
  <c r="BX149" i="80" s="1"/>
  <c r="AE149" i="80"/>
  <c r="Q149" i="80"/>
  <c r="W149" i="80" s="1"/>
  <c r="BY148" i="80"/>
  <c r="BF148" i="80"/>
  <c r="BL148" i="80" s="1"/>
  <c r="AS148" i="80"/>
  <c r="AE148" i="80"/>
  <c r="AM148" i="80" s="1"/>
  <c r="Q148" i="80"/>
  <c r="BY147" i="80"/>
  <c r="BF147" i="80"/>
  <c r="BN147" i="80" s="1"/>
  <c r="AS147" i="80"/>
  <c r="AY147" i="80" s="1"/>
  <c r="AM147" i="80"/>
  <c r="AK147" i="80"/>
  <c r="AE147" i="80"/>
  <c r="BW147" i="80" s="1"/>
  <c r="Y147" i="80"/>
  <c r="Q147" i="80"/>
  <c r="BV147" i="80" s="1"/>
  <c r="BY146" i="80"/>
  <c r="BX146" i="80"/>
  <c r="BF146" i="80"/>
  <c r="BN146" i="80" s="1"/>
  <c r="AS146" i="80"/>
  <c r="BA146" i="80" s="1"/>
  <c r="AE146" i="80"/>
  <c r="AK146" i="80" s="1"/>
  <c r="Q146" i="80"/>
  <c r="BY145" i="80"/>
  <c r="BN145" i="80"/>
  <c r="BF145" i="80"/>
  <c r="BL145" i="80" s="1"/>
  <c r="AS145" i="80"/>
  <c r="BX145" i="80" s="1"/>
  <c r="AE145" i="80"/>
  <c r="Q145" i="80"/>
  <c r="W145" i="80" s="1"/>
  <c r="BY144" i="80"/>
  <c r="BV144" i="80"/>
  <c r="BF144" i="80"/>
  <c r="BL144" i="80" s="1"/>
  <c r="AS144" i="80"/>
  <c r="AE144" i="80"/>
  <c r="AM144" i="80" s="1"/>
  <c r="Q144" i="80"/>
  <c r="Y144" i="80" s="1"/>
  <c r="BY143" i="80"/>
  <c r="BL143" i="80"/>
  <c r="BF143" i="80"/>
  <c r="BN143" i="80" s="1"/>
  <c r="AS143" i="80"/>
  <c r="AY143" i="80" s="1"/>
  <c r="AE143" i="80"/>
  <c r="Y143" i="80"/>
  <c r="W143" i="80"/>
  <c r="Q143" i="80"/>
  <c r="BV143" i="80" s="1"/>
  <c r="BY142" i="80"/>
  <c r="BF142" i="80"/>
  <c r="BN142" i="80" s="1"/>
  <c r="AS142" i="80"/>
  <c r="BA142" i="80" s="1"/>
  <c r="AE142" i="80"/>
  <c r="Q142" i="80"/>
  <c r="BY141" i="80"/>
  <c r="BF141" i="80"/>
  <c r="AS141" i="80"/>
  <c r="BX141" i="80" s="1"/>
  <c r="AE141" i="80"/>
  <c r="Q141" i="80"/>
  <c r="W141" i="80" s="1"/>
  <c r="BY140" i="80"/>
  <c r="BF140" i="80"/>
  <c r="BL140" i="80" s="1"/>
  <c r="AS140" i="80"/>
  <c r="AE140" i="80"/>
  <c r="AM140" i="80" s="1"/>
  <c r="Q140" i="80"/>
  <c r="BY139" i="80"/>
  <c r="BF139" i="80"/>
  <c r="BN139" i="80" s="1"/>
  <c r="AS139" i="80"/>
  <c r="AY139" i="80" s="1"/>
  <c r="AE139" i="80"/>
  <c r="Y139" i="80"/>
  <c r="Q139" i="80"/>
  <c r="W139" i="80" s="1"/>
  <c r="BY138" i="80"/>
  <c r="BF138" i="80"/>
  <c r="BN138" i="80" s="1"/>
  <c r="AS138" i="80"/>
  <c r="AE138" i="80"/>
  <c r="AK138" i="80" s="1"/>
  <c r="Y138" i="80"/>
  <c r="W138" i="80"/>
  <c r="Q138" i="80"/>
  <c r="BV138" i="80" s="1"/>
  <c r="BY137" i="80"/>
  <c r="BF137" i="80"/>
  <c r="AS137" i="80"/>
  <c r="BX137" i="80" s="1"/>
  <c r="AE137" i="80"/>
  <c r="Q137" i="80"/>
  <c r="W137" i="80" s="1"/>
  <c r="BY136" i="80"/>
  <c r="BV136" i="80"/>
  <c r="BF136" i="80"/>
  <c r="BL136" i="80" s="1"/>
  <c r="BA136" i="80"/>
  <c r="AY136" i="80"/>
  <c r="AS136" i="80"/>
  <c r="BX136" i="80" s="1"/>
  <c r="AE136" i="80"/>
  <c r="AM136" i="80" s="1"/>
  <c r="Q136" i="80"/>
  <c r="Y136" i="80" s="1"/>
  <c r="BY135" i="80"/>
  <c r="BF135" i="80"/>
  <c r="AS135" i="80"/>
  <c r="AY135" i="80" s="1"/>
  <c r="AE135" i="80"/>
  <c r="Q135" i="80"/>
  <c r="BY134" i="80"/>
  <c r="BF134" i="80"/>
  <c r="BN134" i="80" s="1"/>
  <c r="AS134" i="80"/>
  <c r="AE134" i="80"/>
  <c r="Y134" i="80"/>
  <c r="Q134" i="80"/>
  <c r="BV134" i="80" s="1"/>
  <c r="BY133" i="80"/>
  <c r="BF133" i="80"/>
  <c r="BN133" i="80" s="1"/>
  <c r="AS133" i="80"/>
  <c r="BX133" i="80" s="1"/>
  <c r="AE133" i="80"/>
  <c r="Q133" i="80"/>
  <c r="W133" i="80" s="1"/>
  <c r="BY132" i="80"/>
  <c r="BV132" i="80"/>
  <c r="BF132" i="80"/>
  <c r="BL132" i="80" s="1"/>
  <c r="BA132" i="80"/>
  <c r="AS132" i="80"/>
  <c r="BX132" i="80" s="1"/>
  <c r="AE132" i="80"/>
  <c r="AM132" i="80" s="1"/>
  <c r="Q132" i="80"/>
  <c r="Y132" i="80" s="1"/>
  <c r="BY131" i="80"/>
  <c r="BF131" i="80"/>
  <c r="AS131" i="80"/>
  <c r="AY131" i="80" s="1"/>
  <c r="AM131" i="80"/>
  <c r="AK131" i="80"/>
  <c r="AE131" i="80"/>
  <c r="BW131" i="80" s="1"/>
  <c r="Y131" i="80"/>
  <c r="Q131" i="80"/>
  <c r="W131" i="80" s="1"/>
  <c r="BY130" i="80"/>
  <c r="BF130" i="80"/>
  <c r="BN130" i="80" s="1"/>
  <c r="AS130" i="80"/>
  <c r="AE130" i="80"/>
  <c r="Q130" i="80"/>
  <c r="BY129" i="80"/>
  <c r="BN129" i="80"/>
  <c r="BL129" i="80"/>
  <c r="BF129" i="80"/>
  <c r="AS129" i="80"/>
  <c r="BX129" i="80" s="1"/>
  <c r="AE129" i="80"/>
  <c r="Q129" i="80"/>
  <c r="W129" i="80" s="1"/>
  <c r="BY128" i="80"/>
  <c r="BF128" i="80"/>
  <c r="BL128" i="80" s="1"/>
  <c r="BA128" i="80"/>
  <c r="AY128" i="80"/>
  <c r="AS128" i="80"/>
  <c r="BX128" i="80" s="1"/>
  <c r="AE128" i="80"/>
  <c r="AM128" i="80" s="1"/>
  <c r="Q128" i="80"/>
  <c r="BY127" i="80"/>
  <c r="BW127" i="80"/>
  <c r="BF127" i="80"/>
  <c r="AS127" i="80"/>
  <c r="AY127" i="80" s="1"/>
  <c r="AM127" i="80"/>
  <c r="AE127" i="80"/>
  <c r="AK127" i="80" s="1"/>
  <c r="Q127" i="80"/>
  <c r="BN126" i="80"/>
  <c r="BL126" i="80"/>
  <c r="BA126" i="80"/>
  <c r="AY126" i="80"/>
  <c r="AM126" i="80"/>
  <c r="AK126" i="80"/>
  <c r="Y126" i="80"/>
  <c r="W126" i="80"/>
  <c r="BN125" i="80"/>
  <c r="BL125" i="80"/>
  <c r="BA125" i="80"/>
  <c r="AY125" i="80"/>
  <c r="AM125" i="80"/>
  <c r="AK125" i="80"/>
  <c r="Y125" i="80"/>
  <c r="W125" i="80"/>
  <c r="BN124" i="80"/>
  <c r="BL124" i="80"/>
  <c r="BA124" i="80"/>
  <c r="AY124" i="80"/>
  <c r="AM124" i="80"/>
  <c r="AK124" i="80"/>
  <c r="Y124" i="80"/>
  <c r="W124" i="80"/>
  <c r="BA123" i="80"/>
  <c r="AY123" i="80"/>
  <c r="AM123" i="80"/>
  <c r="AK123" i="80"/>
  <c r="Y123" i="80"/>
  <c r="W123" i="80"/>
  <c r="BN122" i="80"/>
  <c r="BL122" i="80"/>
  <c r="BA122" i="80"/>
  <c r="AY122" i="80"/>
  <c r="AM122" i="80"/>
  <c r="AK122" i="80"/>
  <c r="Y122" i="80"/>
  <c r="W122" i="80"/>
  <c r="BN121" i="80"/>
  <c r="BL121" i="80"/>
  <c r="BA121" i="80"/>
  <c r="AY121" i="80"/>
  <c r="AM121" i="80"/>
  <c r="AK121" i="80"/>
  <c r="Y121" i="80"/>
  <c r="W121" i="80"/>
  <c r="BN120" i="80"/>
  <c r="BL120" i="80"/>
  <c r="BA120" i="80"/>
  <c r="AY120" i="80"/>
  <c r="AM120" i="80"/>
  <c r="AK120" i="80"/>
  <c r="Y120" i="80"/>
  <c r="W120" i="80"/>
  <c r="BN119" i="80"/>
  <c r="BL119" i="80"/>
  <c r="BA119" i="80"/>
  <c r="AY119" i="80"/>
  <c r="AM119" i="80"/>
  <c r="AK119" i="80"/>
  <c r="Y119" i="80"/>
  <c r="W119" i="80"/>
  <c r="BN118" i="80"/>
  <c r="BL118" i="80"/>
  <c r="BA118" i="80"/>
  <c r="AY118" i="80"/>
  <c r="AM118" i="80"/>
  <c r="AK118" i="80"/>
  <c r="Y118" i="80"/>
  <c r="W118" i="80"/>
  <c r="BN117" i="80"/>
  <c r="BL117" i="80"/>
  <c r="BA117" i="80"/>
  <c r="AY117" i="80"/>
  <c r="AM117" i="80"/>
  <c r="AK117" i="80"/>
  <c r="Y117" i="80"/>
  <c r="W117" i="80"/>
  <c r="BA116" i="80"/>
  <c r="AY116" i="80"/>
  <c r="AM116" i="80"/>
  <c r="AK116" i="80"/>
  <c r="Y116" i="80"/>
  <c r="W116" i="80"/>
  <c r="BA115" i="80"/>
  <c r="AY115" i="80"/>
  <c r="AM115" i="80"/>
  <c r="AK115" i="80"/>
  <c r="Y115" i="80"/>
  <c r="W115" i="80"/>
  <c r="BA114" i="80"/>
  <c r="AY114" i="80"/>
  <c r="AM114" i="80"/>
  <c r="AK114" i="80"/>
  <c r="Y114" i="80"/>
  <c r="W114" i="80"/>
  <c r="BA113" i="80"/>
  <c r="AY113" i="80"/>
  <c r="AM113" i="80"/>
  <c r="AK113" i="80"/>
  <c r="Y113" i="80"/>
  <c r="W113" i="80"/>
  <c r="BA112" i="80"/>
  <c r="AY112" i="80"/>
  <c r="AM112" i="80"/>
  <c r="AK112" i="80"/>
  <c r="Y112" i="80"/>
  <c r="W112" i="80"/>
  <c r="BA111" i="80"/>
  <c r="AY111" i="80"/>
  <c r="AM111" i="80"/>
  <c r="AK111" i="80"/>
  <c r="Y111" i="80"/>
  <c r="W111" i="80"/>
  <c r="BA110" i="80"/>
  <c r="AY110" i="80"/>
  <c r="AM110" i="80"/>
  <c r="AK110" i="80"/>
  <c r="Y110" i="80"/>
  <c r="W110" i="80"/>
  <c r="BA109" i="80"/>
  <c r="AY109" i="80"/>
  <c r="AM109" i="80"/>
  <c r="AK109" i="80"/>
  <c r="Y109" i="80"/>
  <c r="W109" i="80"/>
  <c r="BA108" i="80"/>
  <c r="AY108" i="80"/>
  <c r="AM108" i="80"/>
  <c r="AK108" i="80"/>
  <c r="Y108" i="80"/>
  <c r="W108" i="80"/>
  <c r="BA107" i="80"/>
  <c r="AY107" i="80"/>
  <c r="AM107" i="80"/>
  <c r="AK107" i="80"/>
  <c r="Y107" i="80"/>
  <c r="W107" i="80"/>
  <c r="BA106" i="80"/>
  <c r="AY106" i="80"/>
  <c r="AM106" i="80"/>
  <c r="AK106" i="80"/>
  <c r="Y106" i="80"/>
  <c r="W106" i="80"/>
  <c r="BA105" i="80"/>
  <c r="AY105" i="80"/>
  <c r="AM105" i="80"/>
  <c r="AK105" i="80"/>
  <c r="Y105" i="80"/>
  <c r="W105" i="80"/>
  <c r="BA104" i="80"/>
  <c r="AY104" i="80"/>
  <c r="AM104" i="80"/>
  <c r="AK104" i="80"/>
  <c r="Y104" i="80"/>
  <c r="W104" i="80"/>
  <c r="BA103" i="80"/>
  <c r="AY103" i="80"/>
  <c r="AM103" i="80"/>
  <c r="AK103" i="80"/>
  <c r="Y103" i="80"/>
  <c r="W103" i="80"/>
  <c r="BA102" i="80"/>
  <c r="AY102" i="80"/>
  <c r="AM102" i="80"/>
  <c r="AK102" i="80"/>
  <c r="Y102" i="80"/>
  <c r="W102" i="80"/>
  <c r="BA101" i="80"/>
  <c r="AY101" i="80"/>
  <c r="AM101" i="80"/>
  <c r="AK101" i="80"/>
  <c r="Y101" i="80"/>
  <c r="W101" i="80"/>
  <c r="BA100" i="80"/>
  <c r="AY100" i="80"/>
  <c r="AM100" i="80"/>
  <c r="AK100" i="80"/>
  <c r="Y100" i="80"/>
  <c r="W100" i="80"/>
  <c r="BA99" i="80"/>
  <c r="AY99" i="80"/>
  <c r="AM99" i="80"/>
  <c r="AK99" i="80"/>
  <c r="Y99" i="80"/>
  <c r="W99" i="80"/>
  <c r="BA98" i="80"/>
  <c r="AY98" i="80"/>
  <c r="AM98" i="80"/>
  <c r="AK98" i="80"/>
  <c r="Y98" i="80"/>
  <c r="W98" i="80"/>
  <c r="BA97" i="80"/>
  <c r="AY97" i="80"/>
  <c r="AM97" i="80"/>
  <c r="AK97" i="80"/>
  <c r="Y97" i="80"/>
  <c r="W97" i="80"/>
  <c r="BA96" i="80"/>
  <c r="AY96" i="80"/>
  <c r="AU96" i="80"/>
  <c r="AM96" i="80"/>
  <c r="AK96" i="80"/>
  <c r="AG96" i="80"/>
  <c r="Y96" i="80"/>
  <c r="W96" i="80"/>
  <c r="S96" i="80"/>
  <c r="BA95" i="80"/>
  <c r="AY95" i="80"/>
  <c r="AM95" i="80"/>
  <c r="AK95" i="80"/>
  <c r="Y95" i="80"/>
  <c r="W95" i="80"/>
  <c r="BW94" i="80"/>
  <c r="BV94" i="80"/>
  <c r="BA94" i="80"/>
  <c r="AY94" i="80"/>
  <c r="AM94" i="80"/>
  <c r="AK94" i="80"/>
  <c r="Y94" i="80"/>
  <c r="W94" i="80"/>
  <c r="BW93" i="80"/>
  <c r="BV93" i="80"/>
  <c r="BA93" i="80"/>
  <c r="AY93" i="80"/>
  <c r="AM93" i="80"/>
  <c r="AK93" i="80"/>
  <c r="Y93" i="80"/>
  <c r="W93" i="80"/>
  <c r="AS92" i="80"/>
  <c r="AM92" i="80"/>
  <c r="AE92" i="80"/>
  <c r="BW92" i="80" s="1"/>
  <c r="Q92" i="80"/>
  <c r="Y92" i="80" s="1"/>
  <c r="AS91" i="80"/>
  <c r="AE91" i="80"/>
  <c r="Q91" i="80"/>
  <c r="AS90" i="80"/>
  <c r="BA90" i="80" s="1"/>
  <c r="AE90" i="80"/>
  <c r="AK90" i="80" s="1"/>
  <c r="Q90" i="80"/>
  <c r="AS89" i="80"/>
  <c r="AE89" i="80"/>
  <c r="AM89" i="80" s="1"/>
  <c r="Q89" i="80"/>
  <c r="BA88" i="80"/>
  <c r="AS88" i="80"/>
  <c r="BX88" i="80" s="1"/>
  <c r="AE88" i="80"/>
  <c r="BW88" i="80" s="1"/>
  <c r="Q88" i="80"/>
  <c r="Y88" i="80" s="1"/>
  <c r="AS87" i="80"/>
  <c r="AE87" i="80"/>
  <c r="Q87" i="80"/>
  <c r="Y87" i="80" s="1"/>
  <c r="AS86" i="80"/>
  <c r="BA86" i="80" s="1"/>
  <c r="AE86" i="80"/>
  <c r="AK86" i="80" s="1"/>
  <c r="Q86" i="80"/>
  <c r="AS85" i="80"/>
  <c r="BX85" i="80" s="1"/>
  <c r="AE85" i="80"/>
  <c r="AM85" i="80" s="1"/>
  <c r="Q85" i="80"/>
  <c r="Y85" i="80" s="1"/>
  <c r="BV84" i="80"/>
  <c r="AS84" i="80"/>
  <c r="AE84" i="80"/>
  <c r="BW84" i="80" s="1"/>
  <c r="Y84" i="80"/>
  <c r="W84" i="80"/>
  <c r="BA83" i="80"/>
  <c r="AS83" i="80"/>
  <c r="AE83" i="80"/>
  <c r="BW83" i="80" s="1"/>
  <c r="Q83" i="80"/>
  <c r="Y83" i="80" s="1"/>
  <c r="BX82" i="80"/>
  <c r="BV82" i="80"/>
  <c r="BA82" i="80"/>
  <c r="AY82" i="80"/>
  <c r="AE82" i="80"/>
  <c r="BW82" i="80" s="1"/>
  <c r="BY82" i="80" s="1"/>
  <c r="Y82" i="80"/>
  <c r="W82" i="80"/>
  <c r="BX81" i="80"/>
  <c r="BW81" i="80"/>
  <c r="BA81" i="80"/>
  <c r="AY81" i="80"/>
  <c r="AM81" i="80"/>
  <c r="AK81" i="80"/>
  <c r="Q81" i="80"/>
  <c r="AS80" i="80"/>
  <c r="AE80" i="80"/>
  <c r="AM80" i="80" s="1"/>
  <c r="Q80" i="80"/>
  <c r="BV80" i="80" s="1"/>
  <c r="AS79" i="80"/>
  <c r="AM79" i="80"/>
  <c r="AE79" i="80"/>
  <c r="Q79" i="80"/>
  <c r="Y79" i="80" s="1"/>
  <c r="AS78" i="80"/>
  <c r="BA78" i="80" s="1"/>
  <c r="AE78" i="80"/>
  <c r="Y78" i="80"/>
  <c r="Q78" i="80"/>
  <c r="AS77" i="80"/>
  <c r="BX77" i="80" s="1"/>
  <c r="AE77" i="80"/>
  <c r="AM77" i="80" s="1"/>
  <c r="Q77" i="80"/>
  <c r="AS76" i="80"/>
  <c r="BX76" i="80" s="1"/>
  <c r="AE76" i="80"/>
  <c r="BW76" i="80" s="1"/>
  <c r="Q76" i="80"/>
  <c r="Y76" i="80" s="1"/>
  <c r="AS75" i="80"/>
  <c r="BX75" i="80" s="1"/>
  <c r="AE75" i="80"/>
  <c r="Q75" i="80"/>
  <c r="BV75" i="80" s="1"/>
  <c r="BV74" i="80"/>
  <c r="AS74" i="80"/>
  <c r="BA74" i="80" s="1"/>
  <c r="AE74" i="80"/>
  <c r="Q74" i="80"/>
  <c r="Y74" i="80" s="1"/>
  <c r="AS73" i="80"/>
  <c r="BA73" i="80" s="1"/>
  <c r="AE73" i="80"/>
  <c r="Q73" i="80"/>
  <c r="BX72" i="80"/>
  <c r="BW72" i="80"/>
  <c r="BA72" i="80"/>
  <c r="AY72" i="80"/>
  <c r="AM72" i="80"/>
  <c r="AK72" i="80"/>
  <c r="Q72" i="80"/>
  <c r="AS71" i="80"/>
  <c r="BX71" i="80" s="1"/>
  <c r="AE71" i="80"/>
  <c r="Q71" i="80"/>
  <c r="BV71" i="80" s="1"/>
  <c r="BX70" i="80"/>
  <c r="AS70" i="80"/>
  <c r="BA70" i="80" s="1"/>
  <c r="AE70" i="80"/>
  <c r="BW70" i="80" s="1"/>
  <c r="Q70" i="80"/>
  <c r="Y70" i="80" s="1"/>
  <c r="AS69" i="80"/>
  <c r="AM69" i="80"/>
  <c r="AK69" i="80"/>
  <c r="AE69" i="80"/>
  <c r="BW69" i="80" s="1"/>
  <c r="Q69" i="80"/>
  <c r="W69" i="80" s="1"/>
  <c r="AS68" i="80"/>
  <c r="BA68" i="80" s="1"/>
  <c r="AE68" i="80"/>
  <c r="AK68" i="80" s="1"/>
  <c r="Y68" i="80"/>
  <c r="Q68" i="80"/>
  <c r="BW67" i="80"/>
  <c r="AS67" i="80"/>
  <c r="BA67" i="80" s="1"/>
  <c r="AE67" i="80"/>
  <c r="AM67" i="80" s="1"/>
  <c r="Y67" i="80"/>
  <c r="Q67" i="80"/>
  <c r="BV67" i="80" s="1"/>
  <c r="AS66" i="80"/>
  <c r="BX66" i="80" s="1"/>
  <c r="AE66" i="80"/>
  <c r="BW66" i="80" s="1"/>
  <c r="Q66" i="80"/>
  <c r="Y66" i="80" s="1"/>
  <c r="BA65" i="80"/>
  <c r="AY65" i="80"/>
  <c r="AM65" i="80"/>
  <c r="AK65" i="80"/>
  <c r="Y65" i="80"/>
  <c r="W65" i="80"/>
  <c r="BA64" i="80"/>
  <c r="AY64" i="80"/>
  <c r="AM64" i="80"/>
  <c r="AK64" i="80"/>
  <c r="Y64" i="80"/>
  <c r="W64" i="80"/>
  <c r="AM63" i="80"/>
  <c r="AK63" i="80"/>
  <c r="Y63" i="80"/>
  <c r="W63" i="80"/>
  <c r="BN288" i="79"/>
  <c r="BL288" i="79"/>
  <c r="BJ288" i="79"/>
  <c r="BA288" i="79"/>
  <c r="AY288" i="79"/>
  <c r="AW288" i="79"/>
  <c r="AM288" i="79"/>
  <c r="AK288" i="79"/>
  <c r="AI288" i="79"/>
  <c r="U288" i="79"/>
  <c r="BN287" i="79"/>
  <c r="BL287" i="79"/>
  <c r="BA287" i="79"/>
  <c r="AY287" i="79"/>
  <c r="AM287" i="79"/>
  <c r="AK287" i="79"/>
  <c r="Y287" i="79"/>
  <c r="W287" i="79"/>
  <c r="BN286" i="79"/>
  <c r="BL286" i="79"/>
  <c r="BA286" i="79"/>
  <c r="AY286" i="79"/>
  <c r="AM286" i="79"/>
  <c r="AK286" i="79"/>
  <c r="Y286" i="79"/>
  <c r="W286" i="79"/>
  <c r="BN285" i="79"/>
  <c r="BL285" i="79"/>
  <c r="BA285" i="79"/>
  <c r="AY285" i="79"/>
  <c r="AM285" i="79"/>
  <c r="AK285" i="79"/>
  <c r="Y285" i="79"/>
  <c r="W285" i="79"/>
  <c r="BX284" i="79"/>
  <c r="BF284" i="79"/>
  <c r="AS284" i="79"/>
  <c r="AE284" i="79"/>
  <c r="Q284" i="79"/>
  <c r="W284" i="79" s="1"/>
  <c r="BY283" i="79"/>
  <c r="BN283" i="79"/>
  <c r="BF283" i="79"/>
  <c r="BL283" i="79" s="1"/>
  <c r="AS283" i="79"/>
  <c r="AE283" i="79"/>
  <c r="AK283" i="79" s="1"/>
  <c r="Q283" i="79"/>
  <c r="BF282" i="79"/>
  <c r="AS282" i="79"/>
  <c r="AY282" i="79" s="1"/>
  <c r="AE282" i="79"/>
  <c r="W282" i="79"/>
  <c r="Q282" i="79"/>
  <c r="Y282" i="79" s="1"/>
  <c r="BW281" i="79"/>
  <c r="BF281" i="79"/>
  <c r="AS281" i="79"/>
  <c r="AE281" i="79"/>
  <c r="AK281" i="79" s="1"/>
  <c r="Q281" i="79"/>
  <c r="BV281" i="79" s="1"/>
  <c r="BF280" i="79"/>
  <c r="AS280" i="79"/>
  <c r="BA280" i="79" s="1"/>
  <c r="AE280" i="79"/>
  <c r="Y280" i="79"/>
  <c r="Q280" i="79"/>
  <c r="W280" i="79" s="1"/>
  <c r="BY279" i="79"/>
  <c r="BF279" i="79"/>
  <c r="BL279" i="79" s="1"/>
  <c r="AS279" i="79"/>
  <c r="AE279" i="79"/>
  <c r="Q279" i="79"/>
  <c r="BV278" i="79"/>
  <c r="BF278" i="79"/>
  <c r="AS278" i="79"/>
  <c r="AY278" i="79" s="1"/>
  <c r="AE278" i="79"/>
  <c r="Q278" i="79"/>
  <c r="BW277" i="79"/>
  <c r="BF277" i="79"/>
  <c r="AS277" i="79"/>
  <c r="AE277" i="79"/>
  <c r="AK277" i="79" s="1"/>
  <c r="Q277" i="79"/>
  <c r="BF276" i="79"/>
  <c r="AS276" i="79"/>
  <c r="AE276" i="79"/>
  <c r="Q276" i="79"/>
  <c r="W276" i="79" s="1"/>
  <c r="BF275" i="79"/>
  <c r="BA275" i="79"/>
  <c r="AY275" i="79"/>
  <c r="AS275" i="79"/>
  <c r="BX275" i="79" s="1"/>
  <c r="AE275" i="79"/>
  <c r="AK275" i="79" s="1"/>
  <c r="Q275" i="79"/>
  <c r="BF274" i="79"/>
  <c r="AS274" i="79"/>
  <c r="AE274" i="79"/>
  <c r="W274" i="79"/>
  <c r="Q274" i="79"/>
  <c r="Y274" i="79" s="1"/>
  <c r="BF273" i="79"/>
  <c r="AS273" i="79"/>
  <c r="AE273" i="79"/>
  <c r="Y273" i="79"/>
  <c r="Q273" i="79"/>
  <c r="BV273" i="79" s="1"/>
  <c r="BL272" i="79"/>
  <c r="BF272" i="79"/>
  <c r="BY272" i="79" s="1"/>
  <c r="AS272" i="79"/>
  <c r="BA272" i="79" s="1"/>
  <c r="AE272" i="79"/>
  <c r="Q272" i="79"/>
  <c r="BN271" i="79"/>
  <c r="BF271" i="79"/>
  <c r="BL271" i="79" s="1"/>
  <c r="AS271" i="79"/>
  <c r="AE271" i="79"/>
  <c r="Q271" i="79"/>
  <c r="BN270" i="79"/>
  <c r="BL270" i="79"/>
  <c r="BA270" i="79"/>
  <c r="AY270" i="79"/>
  <c r="AM270" i="79"/>
  <c r="AK270" i="79"/>
  <c r="Y270" i="79"/>
  <c r="W270" i="79"/>
  <c r="BN269" i="79"/>
  <c r="BL269" i="79"/>
  <c r="BA269" i="79"/>
  <c r="AY269" i="79"/>
  <c r="AM269" i="79"/>
  <c r="AK269" i="79"/>
  <c r="Y269" i="79"/>
  <c r="W269" i="79"/>
  <c r="BN268" i="79"/>
  <c r="BL268" i="79"/>
  <c r="BA268" i="79"/>
  <c r="AY268" i="79"/>
  <c r="AM268" i="79"/>
  <c r="AK268" i="79"/>
  <c r="Y268" i="79"/>
  <c r="W268" i="79"/>
  <c r="BN267" i="79"/>
  <c r="BL267" i="79"/>
  <c r="BA267" i="79"/>
  <c r="AY267" i="79"/>
  <c r="AM267" i="79"/>
  <c r="AK267" i="79"/>
  <c r="Y267" i="79"/>
  <c r="W267" i="79"/>
  <c r="BN266" i="79"/>
  <c r="BL266" i="79"/>
  <c r="BA266" i="79"/>
  <c r="AY266" i="79"/>
  <c r="AM266" i="79"/>
  <c r="AK266" i="79"/>
  <c r="Y266" i="79"/>
  <c r="W266" i="79"/>
  <c r="BN265" i="79"/>
  <c r="BL265" i="79"/>
  <c r="BA265" i="79"/>
  <c r="AY265" i="79"/>
  <c r="AM265" i="79"/>
  <c r="AK265" i="79"/>
  <c r="Y265" i="79"/>
  <c r="W265" i="79"/>
  <c r="BN264" i="79"/>
  <c r="BL264" i="79"/>
  <c r="BA264" i="79"/>
  <c r="AY264" i="79"/>
  <c r="AM264" i="79"/>
  <c r="AK264" i="79"/>
  <c r="Y264" i="79"/>
  <c r="W264" i="79"/>
  <c r="BN263" i="79"/>
  <c r="BL263" i="79"/>
  <c r="BA263" i="79"/>
  <c r="AY263" i="79"/>
  <c r="AM263" i="79"/>
  <c r="AK263" i="79"/>
  <c r="Y263" i="79"/>
  <c r="W263" i="79"/>
  <c r="BN262" i="79"/>
  <c r="BL262" i="79"/>
  <c r="BJ262" i="79"/>
  <c r="BA262" i="79"/>
  <c r="AY262" i="79"/>
  <c r="AW262" i="79"/>
  <c r="AM262" i="79"/>
  <c r="AK262" i="79"/>
  <c r="AI262" i="79"/>
  <c r="Y262" i="79"/>
  <c r="W262" i="79"/>
  <c r="U262" i="79"/>
  <c r="BN261" i="79"/>
  <c r="BL261" i="79"/>
  <c r="BA261" i="79"/>
  <c r="AY261" i="79"/>
  <c r="AM261" i="79"/>
  <c r="AK261" i="79"/>
  <c r="Y261" i="79"/>
  <c r="W261" i="79"/>
  <c r="BN260" i="79"/>
  <c r="BL260" i="79"/>
  <c r="BA260" i="79"/>
  <c r="AY260" i="79"/>
  <c r="AM260" i="79"/>
  <c r="AK260" i="79"/>
  <c r="Y260" i="79"/>
  <c r="W260" i="79"/>
  <c r="BN259" i="79"/>
  <c r="BL259" i="79"/>
  <c r="BA259" i="79"/>
  <c r="AY259" i="79"/>
  <c r="AM259" i="79"/>
  <c r="AK259" i="79"/>
  <c r="Y259" i="79"/>
  <c r="W259" i="79"/>
  <c r="BF258" i="79"/>
  <c r="AS258" i="79"/>
  <c r="AY258" i="79" s="1"/>
  <c r="AE258" i="79"/>
  <c r="AM258" i="79" s="1"/>
  <c r="Q258" i="79"/>
  <c r="BF257" i="79"/>
  <c r="AS257" i="79"/>
  <c r="AM257" i="79"/>
  <c r="AE257" i="79"/>
  <c r="AK257" i="79" s="1"/>
  <c r="Q257" i="79"/>
  <c r="BF256" i="79"/>
  <c r="AS256" i="79"/>
  <c r="BA256" i="79" s="1"/>
  <c r="AE256" i="79"/>
  <c r="Q256" i="79"/>
  <c r="BN255" i="79"/>
  <c r="BF255" i="79"/>
  <c r="BY255" i="79" s="1"/>
  <c r="BA255" i="79"/>
  <c r="AY255" i="79"/>
  <c r="AS255" i="79"/>
  <c r="BX255" i="79" s="1"/>
  <c r="AE255" i="79"/>
  <c r="Q255" i="79"/>
  <c r="BV255" i="79" s="1"/>
  <c r="BF254" i="79"/>
  <c r="AS254" i="79"/>
  <c r="BX254" i="79" s="1"/>
  <c r="AE254" i="79"/>
  <c r="Q254" i="79"/>
  <c r="BW253" i="79"/>
  <c r="BF253" i="79"/>
  <c r="BL253" i="79" s="1"/>
  <c r="AS253" i="79"/>
  <c r="AE253" i="79"/>
  <c r="AM253" i="79" s="1"/>
  <c r="Q253" i="79"/>
  <c r="W253" i="79" s="1"/>
  <c r="BY252" i="79"/>
  <c r="BN252" i="79"/>
  <c r="BL252" i="79"/>
  <c r="BF252" i="79"/>
  <c r="AS252" i="79"/>
  <c r="AE252" i="79"/>
  <c r="Q252" i="79"/>
  <c r="BY251" i="79"/>
  <c r="BF251" i="79"/>
  <c r="BL251" i="79" s="1"/>
  <c r="AS251" i="79"/>
  <c r="AE251" i="79"/>
  <c r="AK251" i="79" s="1"/>
  <c r="Q251" i="79"/>
  <c r="BF250" i="79"/>
  <c r="AS250" i="79"/>
  <c r="BA250" i="79" s="1"/>
  <c r="AE250" i="79"/>
  <c r="Y250" i="79"/>
  <c r="W250" i="79"/>
  <c r="Q250" i="79"/>
  <c r="BV250" i="79" s="1"/>
  <c r="BF249" i="79"/>
  <c r="BN249" i="79" s="1"/>
  <c r="AS249" i="79"/>
  <c r="AE249" i="79"/>
  <c r="BW249" i="79" s="1"/>
  <c r="Y249" i="79"/>
  <c r="Q249" i="79"/>
  <c r="BF248" i="79"/>
  <c r="AS248" i="79"/>
  <c r="BX248" i="79" s="1"/>
  <c r="AE248" i="79"/>
  <c r="Q248" i="79"/>
  <c r="Y248" i="79" s="1"/>
  <c r="BF247" i="79"/>
  <c r="BY247" i="79" s="1"/>
  <c r="AS247" i="79"/>
  <c r="AE247" i="79"/>
  <c r="AM247" i="79" s="1"/>
  <c r="Q247" i="79"/>
  <c r="BF246" i="79"/>
  <c r="AS246" i="79"/>
  <c r="BA246" i="79" s="1"/>
  <c r="AE246" i="79"/>
  <c r="Q246" i="79"/>
  <c r="BF245" i="79"/>
  <c r="AS245" i="79"/>
  <c r="AE245" i="79"/>
  <c r="BW245" i="79" s="1"/>
  <c r="Q245" i="79"/>
  <c r="BN244" i="79"/>
  <c r="BL244" i="79"/>
  <c r="BA244" i="79"/>
  <c r="AY244" i="79"/>
  <c r="AM244" i="79"/>
  <c r="AK244" i="79"/>
  <c r="Y244" i="79"/>
  <c r="W244" i="79"/>
  <c r="BN243" i="79"/>
  <c r="BL243" i="79"/>
  <c r="BA243" i="79"/>
  <c r="AY243" i="79"/>
  <c r="AM243" i="79"/>
  <c r="AK243" i="79"/>
  <c r="Y243" i="79"/>
  <c r="W243" i="79"/>
  <c r="BN242" i="79"/>
  <c r="BL242" i="79"/>
  <c r="BA242" i="79"/>
  <c r="AY242" i="79"/>
  <c r="AM242" i="79"/>
  <c r="AK242" i="79"/>
  <c r="Y242" i="79"/>
  <c r="W242" i="79"/>
  <c r="BN241" i="79"/>
  <c r="BL241" i="79"/>
  <c r="BA241" i="79"/>
  <c r="AY241" i="79"/>
  <c r="AM241" i="79"/>
  <c r="AK241" i="79"/>
  <c r="Y241" i="79"/>
  <c r="W241" i="79"/>
  <c r="BN240" i="79"/>
  <c r="BL240" i="79"/>
  <c r="BA240" i="79"/>
  <c r="AY240" i="79"/>
  <c r="AM240" i="79"/>
  <c r="AK240" i="79"/>
  <c r="Y240" i="79"/>
  <c r="W240" i="79"/>
  <c r="BN239" i="79"/>
  <c r="BL239" i="79"/>
  <c r="BA239" i="79"/>
  <c r="AY239" i="79"/>
  <c r="AM239" i="79"/>
  <c r="AK239" i="79"/>
  <c r="Y239" i="79"/>
  <c r="W239" i="79"/>
  <c r="BN238" i="79"/>
  <c r="BL238" i="79"/>
  <c r="BA238" i="79"/>
  <c r="AY238" i="79"/>
  <c r="AM238" i="79"/>
  <c r="AK238" i="79"/>
  <c r="Y238" i="79"/>
  <c r="W238" i="79"/>
  <c r="BN237" i="79"/>
  <c r="BL237" i="79"/>
  <c r="BA237" i="79"/>
  <c r="AY237" i="79"/>
  <c r="AM237" i="79"/>
  <c r="AK237" i="79"/>
  <c r="Y237" i="79"/>
  <c r="W237" i="79"/>
  <c r="BN236" i="79"/>
  <c r="BL236" i="79"/>
  <c r="BA236" i="79"/>
  <c r="AY236" i="79"/>
  <c r="AM236" i="79"/>
  <c r="AK236" i="79"/>
  <c r="Y236" i="79"/>
  <c r="W236" i="79"/>
  <c r="U236" i="79"/>
  <c r="BN235" i="79"/>
  <c r="BL235" i="79"/>
  <c r="BA235" i="79"/>
  <c r="AY235" i="79"/>
  <c r="AM235" i="79"/>
  <c r="AK235" i="79"/>
  <c r="Y235" i="79"/>
  <c r="W235" i="79"/>
  <c r="BN234" i="79"/>
  <c r="BL234" i="79"/>
  <c r="BA234" i="79"/>
  <c r="AY234" i="79"/>
  <c r="AM234" i="79"/>
  <c r="AK234" i="79"/>
  <c r="Y234" i="79"/>
  <c r="W234" i="79"/>
  <c r="BN233" i="79"/>
  <c r="BL233" i="79"/>
  <c r="BA233" i="79"/>
  <c r="AY233" i="79"/>
  <c r="AM233" i="79"/>
  <c r="AK233" i="79"/>
  <c r="Y233" i="79"/>
  <c r="W233" i="79"/>
  <c r="BN232" i="79"/>
  <c r="BL232" i="79"/>
  <c r="BA232" i="79"/>
  <c r="AY232" i="79"/>
  <c r="AM232" i="79"/>
  <c r="AK232" i="79"/>
  <c r="Q232" i="79"/>
  <c r="Y232" i="79" s="1"/>
  <c r="BN231" i="79"/>
  <c r="BL231" i="79"/>
  <c r="BA231" i="79"/>
  <c r="AY231" i="79"/>
  <c r="AM231" i="79"/>
  <c r="AK231" i="79"/>
  <c r="Q231" i="79"/>
  <c r="Y231" i="79" s="1"/>
  <c r="BN230" i="79"/>
  <c r="BL230" i="79"/>
  <c r="BA230" i="79"/>
  <c r="AY230" i="79"/>
  <c r="AM230" i="79"/>
  <c r="AK230" i="79"/>
  <c r="Q230" i="79"/>
  <c r="BN229" i="79"/>
  <c r="BL229" i="79"/>
  <c r="BA229" i="79"/>
  <c r="AY229" i="79"/>
  <c r="AM229" i="79"/>
  <c r="AK229" i="79"/>
  <c r="Q229" i="79"/>
  <c r="BN228" i="79"/>
  <c r="BL228" i="79"/>
  <c r="BA228" i="79"/>
  <c r="AY228" i="79"/>
  <c r="AM228" i="79"/>
  <c r="AK228" i="79"/>
  <c r="Q228" i="79"/>
  <c r="W228" i="79" s="1"/>
  <c r="BN227" i="79"/>
  <c r="BL227" i="79"/>
  <c r="BA227" i="79"/>
  <c r="AY227" i="79"/>
  <c r="AM227" i="79"/>
  <c r="AK227" i="79"/>
  <c r="Q227" i="79"/>
  <c r="Y227" i="79" s="1"/>
  <c r="BN226" i="79"/>
  <c r="BL226" i="79"/>
  <c r="BA226" i="79"/>
  <c r="AY226" i="79"/>
  <c r="AM226" i="79"/>
  <c r="AK226" i="79"/>
  <c r="Q226" i="79"/>
  <c r="BN225" i="79"/>
  <c r="BL225" i="79"/>
  <c r="BA225" i="79"/>
  <c r="AY225" i="79"/>
  <c r="AM225" i="79"/>
  <c r="AK225" i="79"/>
  <c r="Y225" i="79"/>
  <c r="Q225" i="79"/>
  <c r="W225" i="79" s="1"/>
  <c r="BN224" i="79"/>
  <c r="BL224" i="79"/>
  <c r="BA224" i="79"/>
  <c r="AY224" i="79"/>
  <c r="AM224" i="79"/>
  <c r="AK224" i="79"/>
  <c r="Q224" i="79"/>
  <c r="W224" i="79" s="1"/>
  <c r="BN223" i="79"/>
  <c r="BL223" i="79"/>
  <c r="BA223" i="79"/>
  <c r="AY223" i="79"/>
  <c r="AM223" i="79"/>
  <c r="AK223" i="79"/>
  <c r="Y223" i="79"/>
  <c r="W223" i="79"/>
  <c r="BN222" i="79"/>
  <c r="BL222" i="79"/>
  <c r="BA222" i="79"/>
  <c r="AY222" i="79"/>
  <c r="AM222" i="79"/>
  <c r="AK222" i="79"/>
  <c r="Y222" i="79"/>
  <c r="W222" i="79"/>
  <c r="BN221" i="79"/>
  <c r="BL221" i="79"/>
  <c r="BA221" i="79"/>
  <c r="AY221" i="79"/>
  <c r="AM221" i="79"/>
  <c r="AK221" i="79"/>
  <c r="Y221" i="79"/>
  <c r="W221" i="79"/>
  <c r="BN220" i="79"/>
  <c r="BL220" i="79"/>
  <c r="BA220" i="79"/>
  <c r="AY220" i="79"/>
  <c r="AM220" i="79"/>
  <c r="AK220" i="79"/>
  <c r="Y220" i="79"/>
  <c r="W220" i="79"/>
  <c r="BN219" i="79"/>
  <c r="BL219" i="79"/>
  <c r="BA219" i="79"/>
  <c r="AY219" i="79"/>
  <c r="AM219" i="79"/>
  <c r="AK219" i="79"/>
  <c r="Y219" i="79"/>
  <c r="W219" i="79"/>
  <c r="BN218" i="79"/>
  <c r="BL218" i="79"/>
  <c r="BA218" i="79"/>
  <c r="AY218" i="79"/>
  <c r="AM218" i="79"/>
  <c r="AK218" i="79"/>
  <c r="Y218" i="79"/>
  <c r="W218" i="79"/>
  <c r="BN217" i="79"/>
  <c r="BL217" i="79"/>
  <c r="BA217" i="79"/>
  <c r="AY217" i="79"/>
  <c r="AM217" i="79"/>
  <c r="AK217" i="79"/>
  <c r="Y217" i="79"/>
  <c r="W217" i="79"/>
  <c r="BN216" i="79"/>
  <c r="BL216" i="79"/>
  <c r="BA216" i="79"/>
  <c r="AY216" i="79"/>
  <c r="AM216" i="79"/>
  <c r="AK216" i="79"/>
  <c r="Y216" i="79"/>
  <c r="U216" i="79"/>
  <c r="W216" i="79" s="1"/>
  <c r="BN215" i="79"/>
  <c r="BL215" i="79"/>
  <c r="BA215" i="79"/>
  <c r="AY215" i="79"/>
  <c r="AM215" i="79"/>
  <c r="AK215" i="79"/>
  <c r="Y215" i="79"/>
  <c r="W215" i="79"/>
  <c r="BN214" i="79"/>
  <c r="BL214" i="79"/>
  <c r="BA214" i="79"/>
  <c r="AY214" i="79"/>
  <c r="AM214" i="79"/>
  <c r="AK214" i="79"/>
  <c r="Y214" i="79"/>
  <c r="W214" i="79"/>
  <c r="BN213" i="79"/>
  <c r="BL213" i="79"/>
  <c r="BA213" i="79"/>
  <c r="AY213" i="79"/>
  <c r="AM213" i="79"/>
  <c r="AK213" i="79"/>
  <c r="Y213" i="79"/>
  <c r="W213" i="79"/>
  <c r="BN212" i="79"/>
  <c r="BL212" i="79"/>
  <c r="BA212" i="79"/>
  <c r="AY212" i="79"/>
  <c r="AM212" i="79"/>
  <c r="AK212" i="79"/>
  <c r="W212" i="79"/>
  <c r="Q212" i="79"/>
  <c r="Y212" i="79" s="1"/>
  <c r="BN211" i="79"/>
  <c r="BL211" i="79"/>
  <c r="BA211" i="79"/>
  <c r="AY211" i="79"/>
  <c r="AM211" i="79"/>
  <c r="AK211" i="79"/>
  <c r="Y211" i="79"/>
  <c r="Q211" i="79"/>
  <c r="W211" i="79" s="1"/>
  <c r="BN210" i="79"/>
  <c r="BL210" i="79"/>
  <c r="BA210" i="79"/>
  <c r="AY210" i="79"/>
  <c r="AM210" i="79"/>
  <c r="AK210" i="79"/>
  <c r="Q210" i="79"/>
  <c r="Y210" i="79" s="1"/>
  <c r="BN209" i="79"/>
  <c r="BL209" i="79"/>
  <c r="BA209" i="79"/>
  <c r="AY209" i="79"/>
  <c r="AM209" i="79"/>
  <c r="AK209" i="79"/>
  <c r="Q209" i="79"/>
  <c r="BN208" i="79"/>
  <c r="BL208" i="79"/>
  <c r="BA208" i="79"/>
  <c r="AY208" i="79"/>
  <c r="AM208" i="79"/>
  <c r="AK208" i="79"/>
  <c r="Q208" i="79"/>
  <c r="BN207" i="79"/>
  <c r="BL207" i="79"/>
  <c r="BA207" i="79"/>
  <c r="AY207" i="79"/>
  <c r="AM207" i="79"/>
  <c r="AK207" i="79"/>
  <c r="Y207" i="79"/>
  <c r="Q207" i="79"/>
  <c r="W207" i="79" s="1"/>
  <c r="BN206" i="79"/>
  <c r="BL206" i="79"/>
  <c r="BA206" i="79"/>
  <c r="AY206" i="79"/>
  <c r="AM206" i="79"/>
  <c r="AK206" i="79"/>
  <c r="Q206" i="79"/>
  <c r="Y206" i="79" s="1"/>
  <c r="BN205" i="79"/>
  <c r="BL205" i="79"/>
  <c r="BA205" i="79"/>
  <c r="AY205" i="79"/>
  <c r="AM205" i="79"/>
  <c r="AK205" i="79"/>
  <c r="Q205" i="79"/>
  <c r="BN204" i="79"/>
  <c r="BL204" i="79"/>
  <c r="BA204" i="79"/>
  <c r="AY204" i="79"/>
  <c r="AM204" i="79"/>
  <c r="AK204" i="79"/>
  <c r="Q204" i="79"/>
  <c r="Y204" i="79" s="1"/>
  <c r="BN203" i="79"/>
  <c r="BL203" i="79"/>
  <c r="BA203" i="79"/>
  <c r="AY203" i="79"/>
  <c r="AM203" i="79"/>
  <c r="AK203" i="79"/>
  <c r="Q203" i="79"/>
  <c r="W203" i="79" s="1"/>
  <c r="BN202" i="79"/>
  <c r="BL202" i="79"/>
  <c r="BA202" i="79"/>
  <c r="AY202" i="79"/>
  <c r="AM202" i="79"/>
  <c r="AK202" i="79"/>
  <c r="Q202" i="79"/>
  <c r="Y202" i="79" s="1"/>
  <c r="BN201" i="79"/>
  <c r="BL201" i="79"/>
  <c r="BA201" i="79"/>
  <c r="AY201" i="79"/>
  <c r="AM201" i="79"/>
  <c r="AK201" i="79"/>
  <c r="Q201" i="79"/>
  <c r="BN200" i="79"/>
  <c r="BL200" i="79"/>
  <c r="BA200" i="79"/>
  <c r="AY200" i="79"/>
  <c r="AM200" i="79"/>
  <c r="AK200" i="79"/>
  <c r="Y200" i="79"/>
  <c r="Q200" i="79"/>
  <c r="W200" i="79" s="1"/>
  <c r="BN199" i="79"/>
  <c r="BL199" i="79"/>
  <c r="BA199" i="79"/>
  <c r="AY199" i="79"/>
  <c r="AM199" i="79"/>
  <c r="AK199" i="79"/>
  <c r="Q199" i="79"/>
  <c r="W199" i="79" s="1"/>
  <c r="BN198" i="79"/>
  <c r="BL198" i="79"/>
  <c r="BA198" i="79"/>
  <c r="AY198" i="79"/>
  <c r="AM198" i="79"/>
  <c r="AK198" i="79"/>
  <c r="Y198" i="79"/>
  <c r="W198" i="79"/>
  <c r="BN197" i="79"/>
  <c r="BL197" i="79"/>
  <c r="BA197" i="79"/>
  <c r="AY197" i="79"/>
  <c r="AM197" i="79"/>
  <c r="AK197" i="79"/>
  <c r="Y197" i="79"/>
  <c r="W197" i="79"/>
  <c r="BN196" i="79"/>
  <c r="BL196" i="79"/>
  <c r="BA196" i="79"/>
  <c r="AY196" i="79"/>
  <c r="AM196" i="79"/>
  <c r="AK196" i="79"/>
  <c r="Y196" i="79"/>
  <c r="W196" i="79"/>
  <c r="BN195" i="79"/>
  <c r="BL195" i="79"/>
  <c r="BA195" i="79"/>
  <c r="AY195" i="79"/>
  <c r="AM195" i="79"/>
  <c r="AK195" i="79"/>
  <c r="Y195" i="79"/>
  <c r="W195" i="79"/>
  <c r="BN194" i="79"/>
  <c r="BL194" i="79"/>
  <c r="BA194" i="79"/>
  <c r="AY194" i="79"/>
  <c r="AM194" i="79"/>
  <c r="AK194" i="79"/>
  <c r="Y194" i="79"/>
  <c r="W194" i="79"/>
  <c r="BN193" i="79"/>
  <c r="BL193" i="79"/>
  <c r="BA193" i="79"/>
  <c r="AY193" i="79"/>
  <c r="AM193" i="79"/>
  <c r="AK193" i="79"/>
  <c r="Y193" i="79"/>
  <c r="W193" i="79"/>
  <c r="BN192" i="79"/>
  <c r="BL192" i="79"/>
  <c r="BA192" i="79"/>
  <c r="AY192" i="79"/>
  <c r="AM192" i="79"/>
  <c r="AK192" i="79"/>
  <c r="Y192" i="79"/>
  <c r="W192" i="79"/>
  <c r="BN191" i="79"/>
  <c r="BL191" i="79"/>
  <c r="BA191" i="79"/>
  <c r="AY191" i="79"/>
  <c r="AM191" i="79"/>
  <c r="AK191" i="79"/>
  <c r="Y191" i="79"/>
  <c r="W191" i="79"/>
  <c r="BN190" i="79"/>
  <c r="BL190" i="79"/>
  <c r="BA190" i="79"/>
  <c r="AY190" i="79"/>
  <c r="AM190" i="79"/>
  <c r="AK190" i="79"/>
  <c r="Y190" i="79"/>
  <c r="W190" i="79"/>
  <c r="BN189" i="79"/>
  <c r="BL189" i="79"/>
  <c r="BA189" i="79"/>
  <c r="AY189" i="79"/>
  <c r="AM189" i="79"/>
  <c r="AK189" i="79"/>
  <c r="Y189" i="79"/>
  <c r="W189" i="79"/>
  <c r="BN188" i="79"/>
  <c r="BL188" i="79"/>
  <c r="BA188" i="79"/>
  <c r="AY188" i="79"/>
  <c r="AM188" i="79"/>
  <c r="AK188" i="79"/>
  <c r="Y188" i="79"/>
  <c r="W188" i="79"/>
  <c r="BN187" i="79"/>
  <c r="BL187" i="79"/>
  <c r="BA187" i="79"/>
  <c r="AY187" i="79"/>
  <c r="AM187" i="79"/>
  <c r="AK187" i="79"/>
  <c r="Y187" i="79"/>
  <c r="W187" i="79"/>
  <c r="BN186" i="79"/>
  <c r="BL186" i="79"/>
  <c r="BA186" i="79"/>
  <c r="AY186" i="79"/>
  <c r="AM186" i="79"/>
  <c r="AK186" i="79"/>
  <c r="Y186" i="79"/>
  <c r="W186" i="79"/>
  <c r="BN185" i="79"/>
  <c r="BL185" i="79"/>
  <c r="BA185" i="79"/>
  <c r="AY185" i="79"/>
  <c r="AM185" i="79"/>
  <c r="AK185" i="79"/>
  <c r="Y185" i="79"/>
  <c r="W185" i="79"/>
  <c r="BN184" i="79"/>
  <c r="BL184" i="79"/>
  <c r="BA184" i="79"/>
  <c r="AY184" i="79"/>
  <c r="AM184" i="79"/>
  <c r="AK184" i="79"/>
  <c r="Y184" i="79"/>
  <c r="W184" i="79"/>
  <c r="BJ183" i="79"/>
  <c r="AW183" i="79"/>
  <c r="BA183" i="79" s="1"/>
  <c r="AM183" i="79"/>
  <c r="AI183" i="79"/>
  <c r="AK183" i="79" s="1"/>
  <c r="Y183" i="79"/>
  <c r="W183" i="79"/>
  <c r="U183" i="79"/>
  <c r="BN182" i="79"/>
  <c r="BL182" i="79"/>
  <c r="BA182" i="79"/>
  <c r="AY182" i="79"/>
  <c r="AM182" i="79"/>
  <c r="AK182" i="79"/>
  <c r="Y182" i="79"/>
  <c r="W182" i="79"/>
  <c r="BN181" i="79"/>
  <c r="BL181" i="79"/>
  <c r="BA181" i="79"/>
  <c r="AY181" i="79"/>
  <c r="AM181" i="79"/>
  <c r="AK181" i="79"/>
  <c r="Y181" i="79"/>
  <c r="W181" i="79"/>
  <c r="BN180" i="79"/>
  <c r="BL180" i="79"/>
  <c r="BA180" i="79"/>
  <c r="AY180" i="79"/>
  <c r="AM180" i="79"/>
  <c r="AK180" i="79"/>
  <c r="Y180" i="79"/>
  <c r="W180" i="79"/>
  <c r="BF179" i="79"/>
  <c r="BL179" i="79" s="1"/>
  <c r="AS179" i="79"/>
  <c r="AE179" i="79"/>
  <c r="BW179" i="79" s="1"/>
  <c r="Q179" i="79"/>
  <c r="W179" i="79" s="1"/>
  <c r="BF178" i="79"/>
  <c r="BL178" i="79" s="1"/>
  <c r="AS178" i="79"/>
  <c r="AE178" i="79"/>
  <c r="Q178" i="79"/>
  <c r="Y178" i="79" s="1"/>
  <c r="BV177" i="79"/>
  <c r="BF177" i="79"/>
  <c r="BY177" i="79" s="1"/>
  <c r="AS177" i="79"/>
  <c r="AY177" i="79" s="1"/>
  <c r="AE177" i="79"/>
  <c r="Q177" i="79"/>
  <c r="BF176" i="79"/>
  <c r="AS176" i="79"/>
  <c r="BA176" i="79" s="1"/>
  <c r="AE176" i="79"/>
  <c r="Y176" i="79"/>
  <c r="W176" i="79"/>
  <c r="Q176" i="79"/>
  <c r="BV176" i="79" s="1"/>
  <c r="BF175" i="79"/>
  <c r="AS175" i="79"/>
  <c r="AE175" i="79"/>
  <c r="BW175" i="79" s="1"/>
  <c r="Q175" i="79"/>
  <c r="BY174" i="79"/>
  <c r="BF174" i="79"/>
  <c r="BL174" i="79" s="1"/>
  <c r="AS174" i="79"/>
  <c r="BX174" i="79" s="1"/>
  <c r="AE174" i="79"/>
  <c r="Q174" i="79"/>
  <c r="BW173" i="79"/>
  <c r="BF173" i="79"/>
  <c r="AS173" i="79"/>
  <c r="AE173" i="79"/>
  <c r="Q173" i="79"/>
  <c r="BV173" i="79" s="1"/>
  <c r="BF172" i="79"/>
  <c r="AS172" i="79"/>
  <c r="AE172" i="79"/>
  <c r="AM172" i="79" s="1"/>
  <c r="Q172" i="79"/>
  <c r="BV172" i="79" s="1"/>
  <c r="BY171" i="79"/>
  <c r="BX171" i="79"/>
  <c r="BN171" i="79"/>
  <c r="BF171" i="79"/>
  <c r="BL171" i="79" s="1"/>
  <c r="AS171" i="79"/>
  <c r="AE171" i="79"/>
  <c r="Q171" i="79"/>
  <c r="BY170" i="79"/>
  <c r="BF170" i="79"/>
  <c r="AS170" i="79"/>
  <c r="BX170" i="79" s="1"/>
  <c r="AE170" i="79"/>
  <c r="AM170" i="79" s="1"/>
  <c r="Q170" i="79"/>
  <c r="BV170" i="79" s="1"/>
  <c r="BF169" i="79"/>
  <c r="AS169" i="79"/>
  <c r="AE169" i="79"/>
  <c r="AK169" i="79" s="1"/>
  <c r="Y169" i="79"/>
  <c r="W169" i="79"/>
  <c r="Q169" i="79"/>
  <c r="BV169" i="79" s="1"/>
  <c r="BY168" i="79"/>
  <c r="BF168" i="79"/>
  <c r="BN168" i="79" s="1"/>
  <c r="AS168" i="79"/>
  <c r="AY168" i="79" s="1"/>
  <c r="AK168" i="79"/>
  <c r="AE168" i="79"/>
  <c r="BW168" i="79" s="1"/>
  <c r="Q168" i="79"/>
  <c r="W168" i="79" s="1"/>
  <c r="BF167" i="79"/>
  <c r="AS167" i="79"/>
  <c r="AE167" i="79"/>
  <c r="AK167" i="79" s="1"/>
  <c r="Q167" i="79"/>
  <c r="BV167" i="79" s="1"/>
  <c r="BW166" i="79"/>
  <c r="BF166" i="79"/>
  <c r="BY166" i="79" s="1"/>
  <c r="BA166" i="79"/>
  <c r="AS166" i="79"/>
  <c r="AM166" i="79"/>
  <c r="AE166" i="79"/>
  <c r="AK166" i="79" s="1"/>
  <c r="Q166" i="79"/>
  <c r="W166" i="79" s="1"/>
  <c r="BN165" i="79"/>
  <c r="BL165" i="79"/>
  <c r="BA165" i="79"/>
  <c r="AY165" i="79"/>
  <c r="AM165" i="79"/>
  <c r="AK165" i="79"/>
  <c r="Y165" i="79"/>
  <c r="W165" i="79"/>
  <c r="BN164" i="79"/>
  <c r="BL164" i="79"/>
  <c r="BA164" i="79"/>
  <c r="AY164" i="79"/>
  <c r="AM164" i="79"/>
  <c r="AK164" i="79"/>
  <c r="Y164" i="79"/>
  <c r="W164" i="79"/>
  <c r="BN163" i="79"/>
  <c r="BL163" i="79"/>
  <c r="BA163" i="79"/>
  <c r="AY163" i="79"/>
  <c r="AM163" i="79"/>
  <c r="AK163" i="79"/>
  <c r="Y163" i="79"/>
  <c r="W163" i="79"/>
  <c r="BN162" i="79"/>
  <c r="BL162" i="79"/>
  <c r="BA162" i="79"/>
  <c r="AY162" i="79"/>
  <c r="AM162" i="79"/>
  <c r="AK162" i="79"/>
  <c r="Y162" i="79"/>
  <c r="W162" i="79"/>
  <c r="BN161" i="79"/>
  <c r="BL161" i="79"/>
  <c r="BA161" i="79"/>
  <c r="AY161" i="79"/>
  <c r="AM161" i="79"/>
  <c r="AK161" i="79"/>
  <c r="Y161" i="79"/>
  <c r="W161" i="79"/>
  <c r="BN160" i="79"/>
  <c r="BL160" i="79"/>
  <c r="BA160" i="79"/>
  <c r="AY160" i="79"/>
  <c r="AM160" i="79"/>
  <c r="AK160" i="79"/>
  <c r="Y160" i="79"/>
  <c r="W160" i="79"/>
  <c r="BN159" i="79"/>
  <c r="BL159" i="79"/>
  <c r="BA159" i="79"/>
  <c r="AY159" i="79"/>
  <c r="AM159" i="79"/>
  <c r="AK159" i="79"/>
  <c r="Y159" i="79"/>
  <c r="W159" i="79"/>
  <c r="BN158" i="79"/>
  <c r="BL158" i="79"/>
  <c r="BA158" i="79"/>
  <c r="AY158" i="79"/>
  <c r="AM158" i="79"/>
  <c r="AK158" i="79"/>
  <c r="Y158" i="79"/>
  <c r="W158" i="79"/>
  <c r="BN157" i="79"/>
  <c r="BL157" i="79"/>
  <c r="BH157" i="79"/>
  <c r="BA157" i="79"/>
  <c r="AY157" i="79"/>
  <c r="AU157" i="79"/>
  <c r="AM157" i="79"/>
  <c r="AK157" i="79"/>
  <c r="AG157" i="79"/>
  <c r="Y157" i="79"/>
  <c r="W157" i="79"/>
  <c r="S157" i="79"/>
  <c r="BN156" i="79"/>
  <c r="BL156" i="79"/>
  <c r="BA156" i="79"/>
  <c r="AY156" i="79"/>
  <c r="AM156" i="79"/>
  <c r="AK156" i="79"/>
  <c r="Y156" i="79"/>
  <c r="W156" i="79"/>
  <c r="BN155" i="79"/>
  <c r="BL155" i="79"/>
  <c r="BA155" i="79"/>
  <c r="AY155" i="79"/>
  <c r="AM155" i="79"/>
  <c r="AK155" i="79"/>
  <c r="Y155" i="79"/>
  <c r="W155" i="79"/>
  <c r="BN154" i="79"/>
  <c r="BL154" i="79"/>
  <c r="BA154" i="79"/>
  <c r="AY154" i="79"/>
  <c r="AM154" i="79"/>
  <c r="AK154" i="79"/>
  <c r="Y154" i="79"/>
  <c r="W154" i="79"/>
  <c r="BY153" i="79"/>
  <c r="BF153" i="79"/>
  <c r="BL153" i="79" s="1"/>
  <c r="AS153" i="79"/>
  <c r="BX153" i="79" s="1"/>
  <c r="AE153" i="79"/>
  <c r="AK153" i="79" s="1"/>
  <c r="Y153" i="79"/>
  <c r="W153" i="79"/>
  <c r="Q153" i="79"/>
  <c r="BV153" i="79" s="1"/>
  <c r="BY152" i="79"/>
  <c r="BF152" i="79"/>
  <c r="AS152" i="79"/>
  <c r="AY152" i="79" s="1"/>
  <c r="AE152" i="79"/>
  <c r="Q152" i="79"/>
  <c r="W152" i="79" s="1"/>
  <c r="BY151" i="79"/>
  <c r="BF151" i="79"/>
  <c r="BL151" i="79" s="1"/>
  <c r="AS151" i="79"/>
  <c r="BX151" i="79" s="1"/>
  <c r="AE151" i="79"/>
  <c r="AK151" i="79" s="1"/>
  <c r="Q151" i="79"/>
  <c r="BY150" i="79"/>
  <c r="BL150" i="79"/>
  <c r="BF150" i="79"/>
  <c r="BN150" i="79" s="1"/>
  <c r="AS150" i="79"/>
  <c r="AY150" i="79" s="1"/>
  <c r="AE150" i="79"/>
  <c r="Q150" i="79"/>
  <c r="W150" i="79" s="1"/>
  <c r="BY149" i="79"/>
  <c r="BF149" i="79"/>
  <c r="BL149" i="79" s="1"/>
  <c r="AS149" i="79"/>
  <c r="BX149" i="79" s="1"/>
  <c r="AE149" i="79"/>
  <c r="AK149" i="79" s="1"/>
  <c r="Q149" i="79"/>
  <c r="BY148" i="79"/>
  <c r="BF148" i="79"/>
  <c r="AS148" i="79"/>
  <c r="AY148" i="79" s="1"/>
  <c r="AE148" i="79"/>
  <c r="Q148" i="79"/>
  <c r="W148" i="79" s="1"/>
  <c r="BY147" i="79"/>
  <c r="BV147" i="79"/>
  <c r="BN147" i="79"/>
  <c r="BF147" i="79"/>
  <c r="BL147" i="79" s="1"/>
  <c r="AS147" i="79"/>
  <c r="AE147" i="79"/>
  <c r="AM147" i="79" s="1"/>
  <c r="W147" i="79"/>
  <c r="Q147" i="79"/>
  <c r="Y147" i="79" s="1"/>
  <c r="BY146" i="79"/>
  <c r="BW146" i="79"/>
  <c r="BV146" i="79"/>
  <c r="BF146" i="79"/>
  <c r="AS146" i="79"/>
  <c r="AY146" i="79" s="1"/>
  <c r="AM146" i="79"/>
  <c r="AK146" i="79"/>
  <c r="AE146" i="79"/>
  <c r="Q146" i="79"/>
  <c r="W146" i="79" s="1"/>
  <c r="BY145" i="79"/>
  <c r="BF145" i="79"/>
  <c r="BN145" i="79" s="1"/>
  <c r="AS145" i="79"/>
  <c r="BA145" i="79" s="1"/>
  <c r="AE145" i="79"/>
  <c r="Y145" i="79"/>
  <c r="Q145" i="79"/>
  <c r="BV145" i="79" s="1"/>
  <c r="BY144" i="79"/>
  <c r="BL144" i="79"/>
  <c r="BF144" i="79"/>
  <c r="BN144" i="79" s="1"/>
  <c r="AS144" i="79"/>
  <c r="BX144" i="79" s="1"/>
  <c r="AE144" i="79"/>
  <c r="AK144" i="79" s="1"/>
  <c r="Q144" i="79"/>
  <c r="W144" i="79" s="1"/>
  <c r="BY143" i="79"/>
  <c r="BF143" i="79"/>
  <c r="BL143" i="79" s="1"/>
  <c r="AS143" i="79"/>
  <c r="AE143" i="79"/>
  <c r="AM143" i="79" s="1"/>
  <c r="Q143" i="79"/>
  <c r="BY142" i="79"/>
  <c r="BL142" i="79"/>
  <c r="BF142" i="79"/>
  <c r="BN142" i="79" s="1"/>
  <c r="AS142" i="79"/>
  <c r="AY142" i="79" s="1"/>
  <c r="AE142" i="79"/>
  <c r="BW142" i="79" s="1"/>
  <c r="Q142" i="79"/>
  <c r="BY141" i="79"/>
  <c r="BX141" i="79"/>
  <c r="BF141" i="79"/>
  <c r="BN141" i="79" s="1"/>
  <c r="AS141" i="79"/>
  <c r="BA141" i="79" s="1"/>
  <c r="AE141" i="79"/>
  <c r="AK141" i="79" s="1"/>
  <c r="Q141" i="79"/>
  <c r="BY140" i="79"/>
  <c r="BN140" i="79"/>
  <c r="BL140" i="79"/>
  <c r="BF140" i="79"/>
  <c r="AS140" i="79"/>
  <c r="BX140" i="79" s="1"/>
  <c r="AK140" i="79"/>
  <c r="AE140" i="79"/>
  <c r="Q140" i="79"/>
  <c r="W140" i="79" s="1"/>
  <c r="BY139" i="79"/>
  <c r="BN139" i="79"/>
  <c r="BF139" i="79"/>
  <c r="BL139" i="79" s="1"/>
  <c r="AS139" i="79"/>
  <c r="BX139" i="79" s="1"/>
  <c r="AE139" i="79"/>
  <c r="AM139" i="79" s="1"/>
  <c r="Q139" i="79"/>
  <c r="BY138" i="79"/>
  <c r="BF138" i="79"/>
  <c r="AS138" i="79"/>
  <c r="AY138" i="79" s="1"/>
  <c r="AE138" i="79"/>
  <c r="Q138" i="79"/>
  <c r="BY137" i="79"/>
  <c r="BF137" i="79"/>
  <c r="BN137" i="79" s="1"/>
  <c r="AY137" i="79"/>
  <c r="AS137" i="79"/>
  <c r="AE137" i="79"/>
  <c r="Q137" i="79"/>
  <c r="BY136" i="79"/>
  <c r="BN136" i="79"/>
  <c r="BF136" i="79"/>
  <c r="BL136" i="79" s="1"/>
  <c r="AS136" i="79"/>
  <c r="BX136" i="79" s="1"/>
  <c r="AE136" i="79"/>
  <c r="AK136" i="79" s="1"/>
  <c r="Y136" i="79"/>
  <c r="Q136" i="79"/>
  <c r="BV136" i="79" s="1"/>
  <c r="BY135" i="79"/>
  <c r="BF135" i="79"/>
  <c r="AS135" i="79"/>
  <c r="BA135" i="79" s="1"/>
  <c r="AE135" i="79"/>
  <c r="BW135" i="79" s="1"/>
  <c r="Q135" i="79"/>
  <c r="BY134" i="79"/>
  <c r="BF134" i="79"/>
  <c r="BN134" i="79" s="1"/>
  <c r="AS134" i="79"/>
  <c r="BA134" i="79" s="1"/>
  <c r="AE134" i="79"/>
  <c r="BW134" i="79" s="1"/>
  <c r="Q134" i="79"/>
  <c r="Y134" i="79" s="1"/>
  <c r="BY133" i="79"/>
  <c r="BF133" i="79"/>
  <c r="BN133" i="79" s="1"/>
  <c r="AS133" i="79"/>
  <c r="AM133" i="79"/>
  <c r="AE133" i="79"/>
  <c r="Q133" i="79"/>
  <c r="Y133" i="79" s="1"/>
  <c r="BY132" i="79"/>
  <c r="BF132" i="79"/>
  <c r="BN132" i="79" s="1"/>
  <c r="AS132" i="79"/>
  <c r="BA132" i="79" s="1"/>
  <c r="AK132" i="79"/>
  <c r="AE132" i="79"/>
  <c r="Y132" i="79"/>
  <c r="Q132" i="79"/>
  <c r="BV132" i="79" s="1"/>
  <c r="BY131" i="79"/>
  <c r="BN131" i="79"/>
  <c r="BF131" i="79"/>
  <c r="BL131" i="79" s="1"/>
  <c r="AS131" i="79"/>
  <c r="BA131" i="79" s="1"/>
  <c r="AE131" i="79"/>
  <c r="BW131" i="79" s="1"/>
  <c r="Q131" i="79"/>
  <c r="BY130" i="79"/>
  <c r="BN130" i="79"/>
  <c r="BL130" i="79"/>
  <c r="BF130" i="79"/>
  <c r="BA130" i="79"/>
  <c r="AS130" i="79"/>
  <c r="BX130" i="79" s="1"/>
  <c r="AE130" i="79"/>
  <c r="BW130" i="79" s="1"/>
  <c r="Q130" i="79"/>
  <c r="Y130" i="79" s="1"/>
  <c r="BY129" i="79"/>
  <c r="BF129" i="79"/>
  <c r="BN129" i="79" s="1"/>
  <c r="BA129" i="79"/>
  <c r="AS129" i="79"/>
  <c r="BX129" i="79" s="1"/>
  <c r="AE129" i="79"/>
  <c r="Q129" i="79"/>
  <c r="Y129" i="79" s="1"/>
  <c r="BY128" i="79"/>
  <c r="BF128" i="79"/>
  <c r="BN128" i="79" s="1"/>
  <c r="AS128" i="79"/>
  <c r="BA128" i="79" s="1"/>
  <c r="AE128" i="79"/>
  <c r="Q128" i="79"/>
  <c r="BY127" i="79"/>
  <c r="BN127" i="79"/>
  <c r="BL127" i="79"/>
  <c r="BF127" i="79"/>
  <c r="AS127" i="79"/>
  <c r="BX127" i="79" s="1"/>
  <c r="AE127" i="79"/>
  <c r="BW127" i="79" s="1"/>
  <c r="Q127" i="79"/>
  <c r="BN126" i="79"/>
  <c r="BL126" i="79"/>
  <c r="BA126" i="79"/>
  <c r="AY126" i="79"/>
  <c r="AM126" i="79"/>
  <c r="AK126" i="79"/>
  <c r="Y126" i="79"/>
  <c r="W126" i="79"/>
  <c r="BN125" i="79"/>
  <c r="BL125" i="79"/>
  <c r="BA125" i="79"/>
  <c r="AY125" i="79"/>
  <c r="AM125" i="79"/>
  <c r="AK125" i="79"/>
  <c r="Y125" i="79"/>
  <c r="W125" i="79"/>
  <c r="BN124" i="79"/>
  <c r="BL124" i="79"/>
  <c r="BA124" i="79"/>
  <c r="AY124" i="79"/>
  <c r="AM124" i="79"/>
  <c r="AK124" i="79"/>
  <c r="Y124" i="79"/>
  <c r="W124" i="79"/>
  <c r="BA123" i="79"/>
  <c r="AY123" i="79"/>
  <c r="AM123" i="79"/>
  <c r="AK123" i="79"/>
  <c r="Y123" i="79"/>
  <c r="W123" i="79"/>
  <c r="BN122" i="79"/>
  <c r="BL122" i="79"/>
  <c r="BA122" i="79"/>
  <c r="AY122" i="79"/>
  <c r="AM122" i="79"/>
  <c r="AK122" i="79"/>
  <c r="Y122" i="79"/>
  <c r="W122" i="79"/>
  <c r="BN121" i="79"/>
  <c r="BL121" i="79"/>
  <c r="BA121" i="79"/>
  <c r="AY121" i="79"/>
  <c r="AM121" i="79"/>
  <c r="AK121" i="79"/>
  <c r="Y121" i="79"/>
  <c r="W121" i="79"/>
  <c r="BN120" i="79"/>
  <c r="BL120" i="79"/>
  <c r="BA120" i="79"/>
  <c r="AY120" i="79"/>
  <c r="AM120" i="79"/>
  <c r="AK120" i="79"/>
  <c r="Y120" i="79"/>
  <c r="W120" i="79"/>
  <c r="BN119" i="79"/>
  <c r="BL119" i="79"/>
  <c r="BA119" i="79"/>
  <c r="AY119" i="79"/>
  <c r="AM119" i="79"/>
  <c r="AK119" i="79"/>
  <c r="Y119" i="79"/>
  <c r="W119" i="79"/>
  <c r="BN118" i="79"/>
  <c r="BL118" i="79"/>
  <c r="BA118" i="79"/>
  <c r="AY118" i="79"/>
  <c r="AM118" i="79"/>
  <c r="AK118" i="79"/>
  <c r="Y118" i="79"/>
  <c r="W118" i="79"/>
  <c r="BN117" i="79"/>
  <c r="BL117" i="79"/>
  <c r="BA117" i="79"/>
  <c r="AY117" i="79"/>
  <c r="AM117" i="79"/>
  <c r="AK117" i="79"/>
  <c r="Y117" i="79"/>
  <c r="W117" i="79"/>
  <c r="BA116" i="79"/>
  <c r="AY116" i="79"/>
  <c r="AM116" i="79"/>
  <c r="AK116" i="79"/>
  <c r="Y116" i="79"/>
  <c r="W116" i="79"/>
  <c r="BA115" i="79"/>
  <c r="AY115" i="79"/>
  <c r="AM115" i="79"/>
  <c r="AK115" i="79"/>
  <c r="Y115" i="79"/>
  <c r="W115" i="79"/>
  <c r="BA114" i="79"/>
  <c r="AY114" i="79"/>
  <c r="AM114" i="79"/>
  <c r="AK114" i="79"/>
  <c r="Y114" i="79"/>
  <c r="W114" i="79"/>
  <c r="BA113" i="79"/>
  <c r="AY113" i="79"/>
  <c r="AM113" i="79"/>
  <c r="AK113" i="79"/>
  <c r="Y113" i="79"/>
  <c r="W113" i="79"/>
  <c r="BA112" i="79"/>
  <c r="AY112" i="79"/>
  <c r="AM112" i="79"/>
  <c r="AK112" i="79"/>
  <c r="Y112" i="79"/>
  <c r="W112" i="79"/>
  <c r="BA111" i="79"/>
  <c r="AY111" i="79"/>
  <c r="AM111" i="79"/>
  <c r="AK111" i="79"/>
  <c r="Y111" i="79"/>
  <c r="W111" i="79"/>
  <c r="BA110" i="79"/>
  <c r="AY110" i="79"/>
  <c r="AM110" i="79"/>
  <c r="AK110" i="79"/>
  <c r="Y110" i="79"/>
  <c r="W110" i="79"/>
  <c r="BA109" i="79"/>
  <c r="AY109" i="79"/>
  <c r="AM109" i="79"/>
  <c r="AK109" i="79"/>
  <c r="Y109" i="79"/>
  <c r="W109" i="79"/>
  <c r="BA108" i="79"/>
  <c r="AY108" i="79"/>
  <c r="AM108" i="79"/>
  <c r="AK108" i="79"/>
  <c r="Y108" i="79"/>
  <c r="W108" i="79"/>
  <c r="BA107" i="79"/>
  <c r="AY107" i="79"/>
  <c r="AM107" i="79"/>
  <c r="AK107" i="79"/>
  <c r="Y107" i="79"/>
  <c r="W107" i="79"/>
  <c r="BA106" i="79"/>
  <c r="AY106" i="79"/>
  <c r="AM106" i="79"/>
  <c r="AK106" i="79"/>
  <c r="Y106" i="79"/>
  <c r="W106" i="79"/>
  <c r="BA105" i="79"/>
  <c r="AY105" i="79"/>
  <c r="AM105" i="79"/>
  <c r="AK105" i="79"/>
  <c r="Y105" i="79"/>
  <c r="W105" i="79"/>
  <c r="BA104" i="79"/>
  <c r="AY104" i="79"/>
  <c r="AM104" i="79"/>
  <c r="AK104" i="79"/>
  <c r="Y104" i="79"/>
  <c r="W104" i="79"/>
  <c r="BA103" i="79"/>
  <c r="AY103" i="79"/>
  <c r="AM103" i="79"/>
  <c r="AK103" i="79"/>
  <c r="Y103" i="79"/>
  <c r="W103" i="79"/>
  <c r="BA102" i="79"/>
  <c r="AY102" i="79"/>
  <c r="AM102" i="79"/>
  <c r="AK102" i="79"/>
  <c r="Y102" i="79"/>
  <c r="W102" i="79"/>
  <c r="BA101" i="79"/>
  <c r="AY101" i="79"/>
  <c r="AM101" i="79"/>
  <c r="AK101" i="79"/>
  <c r="Y101" i="79"/>
  <c r="W101" i="79"/>
  <c r="BA100" i="79"/>
  <c r="AY100" i="79"/>
  <c r="AM100" i="79"/>
  <c r="AK100" i="79"/>
  <c r="Y100" i="79"/>
  <c r="W100" i="79"/>
  <c r="BA99" i="79"/>
  <c r="AY99" i="79"/>
  <c r="AM99" i="79"/>
  <c r="AK99" i="79"/>
  <c r="Y99" i="79"/>
  <c r="W99" i="79"/>
  <c r="BA98" i="79"/>
  <c r="AY98" i="79"/>
  <c r="AM98" i="79"/>
  <c r="AK98" i="79"/>
  <c r="Y98" i="79"/>
  <c r="W98" i="79"/>
  <c r="BA97" i="79"/>
  <c r="AY97" i="79"/>
  <c r="AM97" i="79"/>
  <c r="AK97" i="79"/>
  <c r="Y97" i="79"/>
  <c r="W97" i="79"/>
  <c r="BA96" i="79"/>
  <c r="AY96" i="79"/>
  <c r="AU96" i="79"/>
  <c r="AM96" i="79"/>
  <c r="AK96" i="79"/>
  <c r="AG96" i="79"/>
  <c r="Y96" i="79"/>
  <c r="W96" i="79"/>
  <c r="S96" i="79"/>
  <c r="BA95" i="79"/>
  <c r="AY95" i="79"/>
  <c r="AM95" i="79"/>
  <c r="AK95" i="79"/>
  <c r="Y95" i="79"/>
  <c r="W95" i="79"/>
  <c r="BW94" i="79"/>
  <c r="BV94" i="79"/>
  <c r="BA94" i="79"/>
  <c r="AY94" i="79"/>
  <c r="AM94" i="79"/>
  <c r="AK94" i="79"/>
  <c r="Y94" i="79"/>
  <c r="W94" i="79"/>
  <c r="BW93" i="79"/>
  <c r="BV93" i="79"/>
  <c r="BA93" i="79"/>
  <c r="AY93" i="79"/>
  <c r="AM93" i="79"/>
  <c r="AK93" i="79"/>
  <c r="Y93" i="79"/>
  <c r="W93" i="79"/>
  <c r="AS92" i="79"/>
  <c r="BA92" i="79" s="1"/>
  <c r="AE92" i="79"/>
  <c r="Q92" i="79"/>
  <c r="Y92" i="79" s="1"/>
  <c r="BV91" i="79"/>
  <c r="AS91" i="79"/>
  <c r="BA91" i="79" s="1"/>
  <c r="AE91" i="79"/>
  <c r="AM91" i="79" s="1"/>
  <c r="Y91" i="79"/>
  <c r="Q91" i="79"/>
  <c r="W91" i="79" s="1"/>
  <c r="AS90" i="79"/>
  <c r="AE90" i="79"/>
  <c r="BW90" i="79" s="1"/>
  <c r="Q90" i="79"/>
  <c r="Y90" i="79" s="1"/>
  <c r="AS89" i="79"/>
  <c r="AK89" i="79"/>
  <c r="AE89" i="79"/>
  <c r="Q89" i="79"/>
  <c r="Y89" i="79" s="1"/>
  <c r="BW88" i="79"/>
  <c r="AS88" i="79"/>
  <c r="BA88" i="79" s="1"/>
  <c r="AM88" i="79"/>
  <c r="AE88" i="79"/>
  <c r="AK88" i="79" s="1"/>
  <c r="W88" i="79"/>
  <c r="Q88" i="79"/>
  <c r="BV88" i="79" s="1"/>
  <c r="AS87" i="79"/>
  <c r="BA87" i="79" s="1"/>
  <c r="AE87" i="79"/>
  <c r="AM87" i="79" s="1"/>
  <c r="Q87" i="79"/>
  <c r="W87" i="79" s="1"/>
  <c r="AS86" i="79"/>
  <c r="AE86" i="79"/>
  <c r="BW86" i="79" s="1"/>
  <c r="Q86" i="79"/>
  <c r="Y86" i="79" s="1"/>
  <c r="AS85" i="79"/>
  <c r="AE85" i="79"/>
  <c r="Q85" i="79"/>
  <c r="Y85" i="79" s="1"/>
  <c r="BV84" i="79"/>
  <c r="AS84" i="79"/>
  <c r="BA84" i="79" s="1"/>
  <c r="AE84" i="79"/>
  <c r="BW84" i="79" s="1"/>
  <c r="Y84" i="79"/>
  <c r="W84" i="79"/>
  <c r="AS83" i="79"/>
  <c r="BA83" i="79" s="1"/>
  <c r="AE83" i="79"/>
  <c r="Q83" i="79"/>
  <c r="W83" i="79" s="1"/>
  <c r="BX82" i="79"/>
  <c r="BV82" i="79"/>
  <c r="BA82" i="79"/>
  <c r="AY82" i="79"/>
  <c r="AE82" i="79"/>
  <c r="Y82" i="79"/>
  <c r="W82" i="79"/>
  <c r="BX81" i="79"/>
  <c r="BW81" i="79"/>
  <c r="BV81" i="79"/>
  <c r="BA81" i="79"/>
  <c r="AY81" i="79"/>
  <c r="AM81" i="79"/>
  <c r="AK81" i="79"/>
  <c r="Q81" i="79"/>
  <c r="Y81" i="79" s="1"/>
  <c r="BA80" i="79"/>
  <c r="AY80" i="79"/>
  <c r="AS80" i="79"/>
  <c r="BX80" i="79" s="1"/>
  <c r="AE80" i="79"/>
  <c r="AM80" i="79" s="1"/>
  <c r="Q80" i="79"/>
  <c r="Y80" i="79" s="1"/>
  <c r="BW79" i="79"/>
  <c r="AS79" i="79"/>
  <c r="BA79" i="79" s="1"/>
  <c r="AM79" i="79"/>
  <c r="AE79" i="79"/>
  <c r="AK79" i="79" s="1"/>
  <c r="Y79" i="79"/>
  <c r="Q79" i="79"/>
  <c r="W79" i="79" s="1"/>
  <c r="AS78" i="79"/>
  <c r="BA78" i="79" s="1"/>
  <c r="AE78" i="79"/>
  <c r="Q78" i="79"/>
  <c r="AS77" i="79"/>
  <c r="AE77" i="79"/>
  <c r="BW77" i="79" s="1"/>
  <c r="Q77" i="79"/>
  <c r="BV77" i="79" s="1"/>
  <c r="AS76" i="79"/>
  <c r="AE76" i="79"/>
  <c r="Q76" i="79"/>
  <c r="Y76" i="79" s="1"/>
  <c r="AS75" i="79"/>
  <c r="AE75" i="79"/>
  <c r="BW75" i="79" s="1"/>
  <c r="Q75" i="79"/>
  <c r="AS74" i="79"/>
  <c r="BA74" i="79" s="1"/>
  <c r="AE74" i="79"/>
  <c r="Q74" i="79"/>
  <c r="AS73" i="79"/>
  <c r="AE73" i="79"/>
  <c r="BW73" i="79" s="1"/>
  <c r="Q73" i="79"/>
  <c r="BX72" i="79"/>
  <c r="BW72" i="79"/>
  <c r="BA72" i="79"/>
  <c r="AY72" i="79"/>
  <c r="AM72" i="79"/>
  <c r="AK72" i="79"/>
  <c r="Y72" i="79"/>
  <c r="W72" i="79"/>
  <c r="Q72" i="79"/>
  <c r="BV72" i="79" s="1"/>
  <c r="AS71" i="79"/>
  <c r="AE71" i="79"/>
  <c r="BW71" i="79" s="1"/>
  <c r="Q71" i="79"/>
  <c r="AS70" i="79"/>
  <c r="AE70" i="79"/>
  <c r="Q70" i="79"/>
  <c r="Y70" i="79" s="1"/>
  <c r="BA69" i="79"/>
  <c r="AS69" i="79"/>
  <c r="BX69" i="79" s="1"/>
  <c r="AE69" i="79"/>
  <c r="W69" i="79"/>
  <c r="Q69" i="79"/>
  <c r="Y69" i="79" s="1"/>
  <c r="AS68" i="79"/>
  <c r="BA68" i="79" s="1"/>
  <c r="AE68" i="79"/>
  <c r="Y68" i="79"/>
  <c r="Q68" i="79"/>
  <c r="AS67" i="79"/>
  <c r="BA67" i="79" s="1"/>
  <c r="AE67" i="79"/>
  <c r="BW67" i="79" s="1"/>
  <c r="Y67" i="79"/>
  <c r="Q67" i="79"/>
  <c r="BV67" i="79" s="1"/>
  <c r="AS66" i="79"/>
  <c r="AE66" i="79"/>
  <c r="Q66" i="79"/>
  <c r="Y66" i="79" s="1"/>
  <c r="BA65" i="79"/>
  <c r="AY65" i="79"/>
  <c r="AM65" i="79"/>
  <c r="AK65" i="79"/>
  <c r="Y65" i="79"/>
  <c r="W65" i="79"/>
  <c r="BA64" i="79"/>
  <c r="AY64" i="79"/>
  <c r="AM64" i="79"/>
  <c r="AK64" i="79"/>
  <c r="Y64" i="79"/>
  <c r="W64" i="79"/>
  <c r="AM63" i="79"/>
  <c r="AK63" i="79"/>
  <c r="Y63" i="79"/>
  <c r="W63" i="79"/>
  <c r="BN288" i="78"/>
  <c r="BL288" i="78"/>
  <c r="BJ288" i="78"/>
  <c r="BA288" i="78"/>
  <c r="AY288" i="78"/>
  <c r="AW288" i="78"/>
  <c r="AM288" i="78"/>
  <c r="AK288" i="78"/>
  <c r="AI288" i="78"/>
  <c r="U288" i="78"/>
  <c r="BN287" i="78"/>
  <c r="BL287" i="78"/>
  <c r="BA287" i="78"/>
  <c r="AY287" i="78"/>
  <c r="AM287" i="78"/>
  <c r="AK287" i="78"/>
  <c r="Y287" i="78"/>
  <c r="W287" i="78"/>
  <c r="BN286" i="78"/>
  <c r="BL286" i="78"/>
  <c r="BA286" i="78"/>
  <c r="AY286" i="78"/>
  <c r="AM286" i="78"/>
  <c r="AK286" i="78"/>
  <c r="Y286" i="78"/>
  <c r="W286" i="78"/>
  <c r="BN285" i="78"/>
  <c r="BL285" i="78"/>
  <c r="BA285" i="78"/>
  <c r="AY285" i="78"/>
  <c r="AM285" i="78"/>
  <c r="AK285" i="78"/>
  <c r="Y285" i="78"/>
  <c r="W285" i="78"/>
  <c r="BY284" i="78"/>
  <c r="BL284" i="78"/>
  <c r="BF284" i="78"/>
  <c r="BN284" i="78" s="1"/>
  <c r="AS284" i="78"/>
  <c r="AY284" i="78" s="1"/>
  <c r="AE284" i="78"/>
  <c r="Q284" i="78"/>
  <c r="BV284" i="78" s="1"/>
  <c r="BF283" i="78"/>
  <c r="AS283" i="78"/>
  <c r="AK283" i="78"/>
  <c r="AE283" i="78"/>
  <c r="Q283" i="78"/>
  <c r="W283" i="78" s="1"/>
  <c r="BF282" i="78"/>
  <c r="BL282" i="78" s="1"/>
  <c r="AS282" i="78"/>
  <c r="AE282" i="78"/>
  <c r="W282" i="78"/>
  <c r="Q282" i="78"/>
  <c r="BF281" i="78"/>
  <c r="BY281" i="78" s="1"/>
  <c r="AS281" i="78"/>
  <c r="BX281" i="78" s="1"/>
  <c r="AE281" i="78"/>
  <c r="Q281" i="78"/>
  <c r="BY280" i="78"/>
  <c r="BF280" i="78"/>
  <c r="AS280" i="78"/>
  <c r="AE280" i="78"/>
  <c r="Q280" i="78"/>
  <c r="W280" i="78" s="1"/>
  <c r="BF279" i="78"/>
  <c r="BY279" i="78" s="1"/>
  <c r="BA279" i="78"/>
  <c r="AS279" i="78"/>
  <c r="BX279" i="78" s="1"/>
  <c r="AE279" i="78"/>
  <c r="Q279" i="78"/>
  <c r="BF278" i="78"/>
  <c r="AS278" i="78"/>
  <c r="BX278" i="78" s="1"/>
  <c r="AE278" i="78"/>
  <c r="Y278" i="78"/>
  <c r="Q278" i="78"/>
  <c r="BV278" i="78" s="1"/>
  <c r="BF277" i="78"/>
  <c r="AS277" i="78"/>
  <c r="AE277" i="78"/>
  <c r="BW277" i="78" s="1"/>
  <c r="Q277" i="78"/>
  <c r="BF276" i="78"/>
  <c r="BY276" i="78" s="1"/>
  <c r="AS276" i="78"/>
  <c r="BA276" i="78" s="1"/>
  <c r="AE276" i="78"/>
  <c r="AK276" i="78" s="1"/>
  <c r="Q276" i="78"/>
  <c r="BF275" i="78"/>
  <c r="AS275" i="78"/>
  <c r="AE275" i="78"/>
  <c r="AM275" i="78" s="1"/>
  <c r="Q275" i="78"/>
  <c r="Y275" i="78" s="1"/>
  <c r="BL274" i="78"/>
  <c r="BF274" i="78"/>
  <c r="AS274" i="78"/>
  <c r="AE274" i="78"/>
  <c r="AK274" i="78" s="1"/>
  <c r="Q274" i="78"/>
  <c r="BF273" i="78"/>
  <c r="BL273" i="78" s="1"/>
  <c r="AS273" i="78"/>
  <c r="AE273" i="78"/>
  <c r="Q273" i="78"/>
  <c r="BY272" i="78"/>
  <c r="BN272" i="78"/>
  <c r="BL272" i="78"/>
  <c r="BF272" i="78"/>
  <c r="AS272" i="78"/>
  <c r="BA272" i="78" s="1"/>
  <c r="AE272" i="78"/>
  <c r="Q272" i="78"/>
  <c r="BF271" i="78"/>
  <c r="AS271" i="78"/>
  <c r="AE271" i="78"/>
  <c r="AM271" i="78" s="1"/>
  <c r="Q271" i="78"/>
  <c r="BN270" i="78"/>
  <c r="BL270" i="78"/>
  <c r="BA270" i="78"/>
  <c r="AY270" i="78"/>
  <c r="AM270" i="78"/>
  <c r="AK270" i="78"/>
  <c r="Y270" i="78"/>
  <c r="W270" i="78"/>
  <c r="BN269" i="78"/>
  <c r="BL269" i="78"/>
  <c r="BA269" i="78"/>
  <c r="AY269" i="78"/>
  <c r="AM269" i="78"/>
  <c r="AK269" i="78"/>
  <c r="Y269" i="78"/>
  <c r="W269" i="78"/>
  <c r="BN268" i="78"/>
  <c r="BL268" i="78"/>
  <c r="BA268" i="78"/>
  <c r="AY268" i="78"/>
  <c r="AM268" i="78"/>
  <c r="AK268" i="78"/>
  <c r="Y268" i="78"/>
  <c r="W268" i="78"/>
  <c r="BN267" i="78"/>
  <c r="BL267" i="78"/>
  <c r="BA267" i="78"/>
  <c r="AY267" i="78"/>
  <c r="AM267" i="78"/>
  <c r="AK267" i="78"/>
  <c r="Y267" i="78"/>
  <c r="W267" i="78"/>
  <c r="BN266" i="78"/>
  <c r="BL266" i="78"/>
  <c r="BA266" i="78"/>
  <c r="AY266" i="78"/>
  <c r="AM266" i="78"/>
  <c r="AK266" i="78"/>
  <c r="Y266" i="78"/>
  <c r="W266" i="78"/>
  <c r="BN265" i="78"/>
  <c r="BL265" i="78"/>
  <c r="BA265" i="78"/>
  <c r="AY265" i="78"/>
  <c r="AM265" i="78"/>
  <c r="AK265" i="78"/>
  <c r="Y265" i="78"/>
  <c r="W265" i="78"/>
  <c r="BN264" i="78"/>
  <c r="BL264" i="78"/>
  <c r="BA264" i="78"/>
  <c r="AY264" i="78"/>
  <c r="AM264" i="78"/>
  <c r="AK264" i="78"/>
  <c r="Y264" i="78"/>
  <c r="W264" i="78"/>
  <c r="BN263" i="78"/>
  <c r="BL263" i="78"/>
  <c r="BA263" i="78"/>
  <c r="AY263" i="78"/>
  <c r="AM263" i="78"/>
  <c r="AK263" i="78"/>
  <c r="Y263" i="78"/>
  <c r="W263" i="78"/>
  <c r="BN262" i="78"/>
  <c r="BL262" i="78"/>
  <c r="BJ262" i="78"/>
  <c r="BA262" i="78"/>
  <c r="AY262" i="78"/>
  <c r="AW262" i="78"/>
  <c r="AM262" i="78"/>
  <c r="AK262" i="78"/>
  <c r="AI262" i="78"/>
  <c r="Y262" i="78"/>
  <c r="W262" i="78"/>
  <c r="U262" i="78"/>
  <c r="BN261" i="78"/>
  <c r="BL261" i="78"/>
  <c r="BA261" i="78"/>
  <c r="AY261" i="78"/>
  <c r="AM261" i="78"/>
  <c r="AK261" i="78"/>
  <c r="Y261" i="78"/>
  <c r="W261" i="78"/>
  <c r="BN260" i="78"/>
  <c r="BL260" i="78"/>
  <c r="BA260" i="78"/>
  <c r="AY260" i="78"/>
  <c r="AM260" i="78"/>
  <c r="AK260" i="78"/>
  <c r="Y260" i="78"/>
  <c r="W260" i="78"/>
  <c r="BN259" i="78"/>
  <c r="BL259" i="78"/>
  <c r="BA259" i="78"/>
  <c r="AY259" i="78"/>
  <c r="AM259" i="78"/>
  <c r="AK259" i="78"/>
  <c r="Y259" i="78"/>
  <c r="W259" i="78"/>
  <c r="BF258" i="78"/>
  <c r="AS258" i="78"/>
  <c r="BA258" i="78" s="1"/>
  <c r="AE258" i="78"/>
  <c r="Q258" i="78"/>
  <c r="W258" i="78" s="1"/>
  <c r="BF257" i="78"/>
  <c r="BY257" i="78" s="1"/>
  <c r="AS257" i="78"/>
  <c r="BX257" i="78" s="1"/>
  <c r="AE257" i="78"/>
  <c r="Y257" i="78"/>
  <c r="Q257" i="78"/>
  <c r="BV257" i="78" s="1"/>
  <c r="BF256" i="78"/>
  <c r="BN256" i="78" s="1"/>
  <c r="AS256" i="78"/>
  <c r="AE256" i="78"/>
  <c r="AK256" i="78" s="1"/>
  <c r="Q256" i="78"/>
  <c r="BF255" i="78"/>
  <c r="AS255" i="78"/>
  <c r="BA255" i="78" s="1"/>
  <c r="AE255" i="78"/>
  <c r="AM255" i="78" s="1"/>
  <c r="Q255" i="78"/>
  <c r="BF254" i="78"/>
  <c r="BL254" i="78" s="1"/>
  <c r="AS254" i="78"/>
  <c r="AE254" i="78"/>
  <c r="Y254" i="78"/>
  <c r="Q254" i="78"/>
  <c r="W254" i="78" s="1"/>
  <c r="BF253" i="78"/>
  <c r="BN253" i="78" s="1"/>
  <c r="AS253" i="78"/>
  <c r="AE253" i="78"/>
  <c r="Q253" i="78"/>
  <c r="BF252" i="78"/>
  <c r="AS252" i="78"/>
  <c r="BX252" i="78" s="1"/>
  <c r="AE252" i="78"/>
  <c r="Q252" i="78"/>
  <c r="BF251" i="78"/>
  <c r="BY251" i="78" s="1"/>
  <c r="AS251" i="78"/>
  <c r="AE251" i="78"/>
  <c r="BW251" i="78" s="1"/>
  <c r="Q251" i="78"/>
  <c r="BV251" i="78" s="1"/>
  <c r="BW250" i="78"/>
  <c r="BF250" i="78"/>
  <c r="BL250" i="78" s="1"/>
  <c r="AS250" i="78"/>
  <c r="AE250" i="78"/>
  <c r="Q250" i="78"/>
  <c r="Y250" i="78" s="1"/>
  <c r="BF249" i="78"/>
  <c r="AS249" i="78"/>
  <c r="AY249" i="78" s="1"/>
  <c r="AK249" i="78"/>
  <c r="AE249" i="78"/>
  <c r="Q249" i="78"/>
  <c r="W249" i="78" s="1"/>
  <c r="BF248" i="78"/>
  <c r="BY248" i="78" s="1"/>
  <c r="AS248" i="78"/>
  <c r="AE248" i="78"/>
  <c r="Q248" i="78"/>
  <c r="BF247" i="78"/>
  <c r="AS247" i="78"/>
  <c r="AE247" i="78"/>
  <c r="AK247" i="78" s="1"/>
  <c r="Q247" i="78"/>
  <c r="BV246" i="78"/>
  <c r="BN246" i="78"/>
  <c r="BF246" i="78"/>
  <c r="BL246" i="78" s="1"/>
  <c r="BA246" i="78"/>
  <c r="AY246" i="78"/>
  <c r="AS246" i="78"/>
  <c r="BX246" i="78" s="1"/>
  <c r="AE246" i="78"/>
  <c r="W246" i="78"/>
  <c r="Q246" i="78"/>
  <c r="Y246" i="78" s="1"/>
  <c r="BF245" i="78"/>
  <c r="BA245" i="78"/>
  <c r="AS245" i="78"/>
  <c r="AY245" i="78" s="1"/>
  <c r="AE245" i="78"/>
  <c r="BW245" i="78" s="1"/>
  <c r="Q245" i="78"/>
  <c r="BN244" i="78"/>
  <c r="BL244" i="78"/>
  <c r="BA244" i="78"/>
  <c r="AY244" i="78"/>
  <c r="AM244" i="78"/>
  <c r="AK244" i="78"/>
  <c r="Y244" i="78"/>
  <c r="W244" i="78"/>
  <c r="BN243" i="78"/>
  <c r="BL243" i="78"/>
  <c r="BA243" i="78"/>
  <c r="AY243" i="78"/>
  <c r="AM243" i="78"/>
  <c r="AK243" i="78"/>
  <c r="Y243" i="78"/>
  <c r="W243" i="78"/>
  <c r="BN242" i="78"/>
  <c r="BL242" i="78"/>
  <c r="BA242" i="78"/>
  <c r="AY242" i="78"/>
  <c r="AM242" i="78"/>
  <c r="AK242" i="78"/>
  <c r="Y242" i="78"/>
  <c r="W242" i="78"/>
  <c r="BN241" i="78"/>
  <c r="BL241" i="78"/>
  <c r="BA241" i="78"/>
  <c r="AY241" i="78"/>
  <c r="AM241" i="78"/>
  <c r="AK241" i="78"/>
  <c r="Y241" i="78"/>
  <c r="W241" i="78"/>
  <c r="BN240" i="78"/>
  <c r="BL240" i="78"/>
  <c r="BA240" i="78"/>
  <c r="AY240" i="78"/>
  <c r="AM240" i="78"/>
  <c r="AK240" i="78"/>
  <c r="Y240" i="78"/>
  <c r="W240" i="78"/>
  <c r="BN239" i="78"/>
  <c r="BL239" i="78"/>
  <c r="BA239" i="78"/>
  <c r="AY239" i="78"/>
  <c r="AM239" i="78"/>
  <c r="AK239" i="78"/>
  <c r="Y239" i="78"/>
  <c r="W239" i="78"/>
  <c r="BN238" i="78"/>
  <c r="BL238" i="78"/>
  <c r="BA238" i="78"/>
  <c r="AY238" i="78"/>
  <c r="AM238" i="78"/>
  <c r="AK238" i="78"/>
  <c r="Y238" i="78"/>
  <c r="W238" i="78"/>
  <c r="BN237" i="78"/>
  <c r="BL237" i="78"/>
  <c r="BA237" i="78"/>
  <c r="AY237" i="78"/>
  <c r="AM237" i="78"/>
  <c r="AK237" i="78"/>
  <c r="Y237" i="78"/>
  <c r="W237" i="78"/>
  <c r="BN236" i="78"/>
  <c r="BL236" i="78"/>
  <c r="BA236" i="78"/>
  <c r="AY236" i="78"/>
  <c r="AM236" i="78"/>
  <c r="AK236" i="78"/>
  <c r="Y236" i="78"/>
  <c r="W236" i="78"/>
  <c r="U236" i="78"/>
  <c r="BN235" i="78"/>
  <c r="BL235" i="78"/>
  <c r="BA235" i="78"/>
  <c r="AY235" i="78"/>
  <c r="AM235" i="78"/>
  <c r="AK235" i="78"/>
  <c r="Y235" i="78"/>
  <c r="W235" i="78"/>
  <c r="BN234" i="78"/>
  <c r="BL234" i="78"/>
  <c r="BA234" i="78"/>
  <c r="AY234" i="78"/>
  <c r="AM234" i="78"/>
  <c r="AK234" i="78"/>
  <c r="Y234" i="78"/>
  <c r="W234" i="78"/>
  <c r="BN233" i="78"/>
  <c r="BL233" i="78"/>
  <c r="BA233" i="78"/>
  <c r="AY233" i="78"/>
  <c r="AM233" i="78"/>
  <c r="AK233" i="78"/>
  <c r="Y233" i="78"/>
  <c r="W233" i="78"/>
  <c r="BN232" i="78"/>
  <c r="BL232" i="78"/>
  <c r="BA232" i="78"/>
  <c r="AY232" i="78"/>
  <c r="AM232" i="78"/>
  <c r="AK232" i="78"/>
  <c r="Q232" i="78"/>
  <c r="BN231" i="78"/>
  <c r="BL231" i="78"/>
  <c r="BA231" i="78"/>
  <c r="AY231" i="78"/>
  <c r="AM231" i="78"/>
  <c r="AK231" i="78"/>
  <c r="Q231" i="78"/>
  <c r="Y231" i="78" s="1"/>
  <c r="BN230" i="78"/>
  <c r="BL230" i="78"/>
  <c r="BA230" i="78"/>
  <c r="AY230" i="78"/>
  <c r="AM230" i="78"/>
  <c r="AK230" i="78"/>
  <c r="Q230" i="78"/>
  <c r="W230" i="78" s="1"/>
  <c r="BN229" i="78"/>
  <c r="BL229" i="78"/>
  <c r="BA229" i="78"/>
  <c r="AY229" i="78"/>
  <c r="AM229" i="78"/>
  <c r="AK229" i="78"/>
  <c r="Q229" i="78"/>
  <c r="Y229" i="78" s="1"/>
  <c r="BN228" i="78"/>
  <c r="BL228" i="78"/>
  <c r="BA228" i="78"/>
  <c r="AY228" i="78"/>
  <c r="AM228" i="78"/>
  <c r="AK228" i="78"/>
  <c r="Q228" i="78"/>
  <c r="W228" i="78" s="1"/>
  <c r="BN227" i="78"/>
  <c r="BL227" i="78"/>
  <c r="BA227" i="78"/>
  <c r="AY227" i="78"/>
  <c r="AM227" i="78"/>
  <c r="AK227" i="78"/>
  <c r="Q227" i="78"/>
  <c r="BN226" i="78"/>
  <c r="BL226" i="78"/>
  <c r="BA226" i="78"/>
  <c r="AY226" i="78"/>
  <c r="AM226" i="78"/>
  <c r="AK226" i="78"/>
  <c r="Q226" i="78"/>
  <c r="W226" i="78" s="1"/>
  <c r="BN225" i="78"/>
  <c r="BL225" i="78"/>
  <c r="BA225" i="78"/>
  <c r="AY225" i="78"/>
  <c r="AM225" i="78"/>
  <c r="AK225" i="78"/>
  <c r="Q225" i="78"/>
  <c r="Y225" i="78" s="1"/>
  <c r="BN224" i="78"/>
  <c r="BL224" i="78"/>
  <c r="BA224" i="78"/>
  <c r="AY224" i="78"/>
  <c r="AM224" i="78"/>
  <c r="AK224" i="78"/>
  <c r="Q224" i="78"/>
  <c r="BN223" i="78"/>
  <c r="BL223" i="78"/>
  <c r="BA223" i="78"/>
  <c r="AY223" i="78"/>
  <c r="AM223" i="78"/>
  <c r="AK223" i="78"/>
  <c r="Y223" i="78"/>
  <c r="W223" i="78"/>
  <c r="BN222" i="78"/>
  <c r="BL222" i="78"/>
  <c r="BA222" i="78"/>
  <c r="AY222" i="78"/>
  <c r="AM222" i="78"/>
  <c r="AK222" i="78"/>
  <c r="Y222" i="78"/>
  <c r="W222" i="78"/>
  <c r="BN221" i="78"/>
  <c r="BL221" i="78"/>
  <c r="BA221" i="78"/>
  <c r="AY221" i="78"/>
  <c r="AM221" i="78"/>
  <c r="AK221" i="78"/>
  <c r="Y221" i="78"/>
  <c r="W221" i="78"/>
  <c r="BN220" i="78"/>
  <c r="BL220" i="78"/>
  <c r="BA220" i="78"/>
  <c r="AY220" i="78"/>
  <c r="AM220" i="78"/>
  <c r="AK220" i="78"/>
  <c r="Y220" i="78"/>
  <c r="W220" i="78"/>
  <c r="BN219" i="78"/>
  <c r="BL219" i="78"/>
  <c r="BA219" i="78"/>
  <c r="AY219" i="78"/>
  <c r="AM219" i="78"/>
  <c r="AK219" i="78"/>
  <c r="Y219" i="78"/>
  <c r="W219" i="78"/>
  <c r="BN218" i="78"/>
  <c r="BL218" i="78"/>
  <c r="BA218" i="78"/>
  <c r="AY218" i="78"/>
  <c r="AM218" i="78"/>
  <c r="AK218" i="78"/>
  <c r="Y218" i="78"/>
  <c r="W218" i="78"/>
  <c r="BN217" i="78"/>
  <c r="BL217" i="78"/>
  <c r="BA217" i="78"/>
  <c r="AY217" i="78"/>
  <c r="AM217" i="78"/>
  <c r="AK217" i="78"/>
  <c r="Y217" i="78"/>
  <c r="W217" i="78"/>
  <c r="BN216" i="78"/>
  <c r="BL216" i="78"/>
  <c r="BA216" i="78"/>
  <c r="AY216" i="78"/>
  <c r="AM216" i="78"/>
  <c r="AK216" i="78"/>
  <c r="U216" i="78"/>
  <c r="BN215" i="78"/>
  <c r="BL215" i="78"/>
  <c r="BA215" i="78"/>
  <c r="AY215" i="78"/>
  <c r="AM215" i="78"/>
  <c r="AK215" i="78"/>
  <c r="Y215" i="78"/>
  <c r="W215" i="78"/>
  <c r="BN214" i="78"/>
  <c r="BL214" i="78"/>
  <c r="BA214" i="78"/>
  <c r="AY214" i="78"/>
  <c r="AM214" i="78"/>
  <c r="AK214" i="78"/>
  <c r="Y214" i="78"/>
  <c r="W214" i="78"/>
  <c r="BN213" i="78"/>
  <c r="BL213" i="78"/>
  <c r="BA213" i="78"/>
  <c r="AY213" i="78"/>
  <c r="AM213" i="78"/>
  <c r="AK213" i="78"/>
  <c r="Y213" i="78"/>
  <c r="W213" i="78"/>
  <c r="BN212" i="78"/>
  <c r="BL212" i="78"/>
  <c r="BA212" i="78"/>
  <c r="AY212" i="78"/>
  <c r="AM212" i="78"/>
  <c r="AK212" i="78"/>
  <c r="Q212" i="78"/>
  <c r="BN211" i="78"/>
  <c r="BL211" i="78"/>
  <c r="BA211" i="78"/>
  <c r="AY211" i="78"/>
  <c r="AM211" i="78"/>
  <c r="AK211" i="78"/>
  <c r="Y211" i="78"/>
  <c r="W211" i="78"/>
  <c r="Q211" i="78"/>
  <c r="BN210" i="78"/>
  <c r="BL210" i="78"/>
  <c r="BA210" i="78"/>
  <c r="AY210" i="78"/>
  <c r="AM210" i="78"/>
  <c r="AK210" i="78"/>
  <c r="Q210" i="78"/>
  <c r="W210" i="78" s="1"/>
  <c r="BN209" i="78"/>
  <c r="BL209" i="78"/>
  <c r="BA209" i="78"/>
  <c r="AY209" i="78"/>
  <c r="AM209" i="78"/>
  <c r="AK209" i="78"/>
  <c r="Q209" i="78"/>
  <c r="W209" i="78" s="1"/>
  <c r="BN208" i="78"/>
  <c r="BL208" i="78"/>
  <c r="BA208" i="78"/>
  <c r="AY208" i="78"/>
  <c r="AM208" i="78"/>
  <c r="AK208" i="78"/>
  <c r="Q208" i="78"/>
  <c r="Y208" i="78" s="1"/>
  <c r="BN207" i="78"/>
  <c r="BL207" i="78"/>
  <c r="BA207" i="78"/>
  <c r="AY207" i="78"/>
  <c r="AM207" i="78"/>
  <c r="AK207" i="78"/>
  <c r="Q207" i="78"/>
  <c r="BN206" i="78"/>
  <c r="BL206" i="78"/>
  <c r="BA206" i="78"/>
  <c r="AY206" i="78"/>
  <c r="AM206" i="78"/>
  <c r="AK206" i="78"/>
  <c r="Y206" i="78"/>
  <c r="W206" i="78"/>
  <c r="Q206" i="78"/>
  <c r="BN205" i="78"/>
  <c r="BL205" i="78"/>
  <c r="BA205" i="78"/>
  <c r="AY205" i="78"/>
  <c r="AM205" i="78"/>
  <c r="AK205" i="78"/>
  <c r="Y205" i="78"/>
  <c r="Q205" i="78"/>
  <c r="W205" i="78" s="1"/>
  <c r="BN204" i="78"/>
  <c r="BL204" i="78"/>
  <c r="BA204" i="78"/>
  <c r="AY204" i="78"/>
  <c r="AM204" i="78"/>
  <c r="AK204" i="78"/>
  <c r="Q204" i="78"/>
  <c r="BN203" i="78"/>
  <c r="BL203" i="78"/>
  <c r="BA203" i="78"/>
  <c r="AY203" i="78"/>
  <c r="AM203" i="78"/>
  <c r="AK203" i="78"/>
  <c r="Q203" i="78"/>
  <c r="W203" i="78" s="1"/>
  <c r="BN202" i="78"/>
  <c r="BL202" i="78"/>
  <c r="BA202" i="78"/>
  <c r="AY202" i="78"/>
  <c r="AM202" i="78"/>
  <c r="AK202" i="78"/>
  <c r="Y202" i="78"/>
  <c r="Q202" i="78"/>
  <c r="W202" i="78" s="1"/>
  <c r="BN201" i="78"/>
  <c r="BL201" i="78"/>
  <c r="BA201" i="78"/>
  <c r="AY201" i="78"/>
  <c r="AM201" i="78"/>
  <c r="AK201" i="78"/>
  <c r="Q201" i="78"/>
  <c r="W201" i="78" s="1"/>
  <c r="BN200" i="78"/>
  <c r="BL200" i="78"/>
  <c r="BA200" i="78"/>
  <c r="AY200" i="78"/>
  <c r="AM200" i="78"/>
  <c r="AK200" i="78"/>
  <c r="Q200" i="78"/>
  <c r="Y200" i="78" s="1"/>
  <c r="BN199" i="78"/>
  <c r="BL199" i="78"/>
  <c r="BA199" i="78"/>
  <c r="AY199" i="78"/>
  <c r="AM199" i="78"/>
  <c r="AK199" i="78"/>
  <c r="Q199" i="78"/>
  <c r="BN198" i="78"/>
  <c r="BL198" i="78"/>
  <c r="BA198" i="78"/>
  <c r="AY198" i="78"/>
  <c r="AM198" i="78"/>
  <c r="AK198" i="78"/>
  <c r="Y198" i="78"/>
  <c r="W198" i="78"/>
  <c r="BN197" i="78"/>
  <c r="BL197" i="78"/>
  <c r="BA197" i="78"/>
  <c r="AY197" i="78"/>
  <c r="AM197" i="78"/>
  <c r="AK197" i="78"/>
  <c r="Y197" i="78"/>
  <c r="W197" i="78"/>
  <c r="BN196" i="78"/>
  <c r="BL196" i="78"/>
  <c r="BA196" i="78"/>
  <c r="AY196" i="78"/>
  <c r="AM196" i="78"/>
  <c r="AK196" i="78"/>
  <c r="Y196" i="78"/>
  <c r="W196" i="78"/>
  <c r="BN195" i="78"/>
  <c r="BL195" i="78"/>
  <c r="BA195" i="78"/>
  <c r="AY195" i="78"/>
  <c r="AM195" i="78"/>
  <c r="AK195" i="78"/>
  <c r="Y195" i="78"/>
  <c r="W195" i="78"/>
  <c r="BN194" i="78"/>
  <c r="BL194" i="78"/>
  <c r="BA194" i="78"/>
  <c r="AY194" i="78"/>
  <c r="AM194" i="78"/>
  <c r="AK194" i="78"/>
  <c r="Y194" i="78"/>
  <c r="W194" i="78"/>
  <c r="BN193" i="78"/>
  <c r="BL193" i="78"/>
  <c r="BA193" i="78"/>
  <c r="AY193" i="78"/>
  <c r="AM193" i="78"/>
  <c r="AK193" i="78"/>
  <c r="Y193" i="78"/>
  <c r="W193" i="78"/>
  <c r="BN192" i="78"/>
  <c r="BL192" i="78"/>
  <c r="BA192" i="78"/>
  <c r="AY192" i="78"/>
  <c r="AM192" i="78"/>
  <c r="AK192" i="78"/>
  <c r="Y192" i="78"/>
  <c r="W192" i="78"/>
  <c r="BN191" i="78"/>
  <c r="BL191" i="78"/>
  <c r="BA191" i="78"/>
  <c r="AY191" i="78"/>
  <c r="AM191" i="78"/>
  <c r="AK191" i="78"/>
  <c r="Y191" i="78"/>
  <c r="W191" i="78"/>
  <c r="BN190" i="78"/>
  <c r="BL190" i="78"/>
  <c r="BA190" i="78"/>
  <c r="AY190" i="78"/>
  <c r="AM190" i="78"/>
  <c r="AK190" i="78"/>
  <c r="Y190" i="78"/>
  <c r="W190" i="78"/>
  <c r="BN189" i="78"/>
  <c r="BL189" i="78"/>
  <c r="BA189" i="78"/>
  <c r="AY189" i="78"/>
  <c r="AM189" i="78"/>
  <c r="AK189" i="78"/>
  <c r="Y189" i="78"/>
  <c r="W189" i="78"/>
  <c r="BN188" i="78"/>
  <c r="BL188" i="78"/>
  <c r="BA188" i="78"/>
  <c r="AY188" i="78"/>
  <c r="AM188" i="78"/>
  <c r="AK188" i="78"/>
  <c r="Y188" i="78"/>
  <c r="W188" i="78"/>
  <c r="BN187" i="78"/>
  <c r="BL187" i="78"/>
  <c r="BA187" i="78"/>
  <c r="AY187" i="78"/>
  <c r="AM187" i="78"/>
  <c r="AK187" i="78"/>
  <c r="Y187" i="78"/>
  <c r="W187" i="78"/>
  <c r="BN186" i="78"/>
  <c r="BL186" i="78"/>
  <c r="BA186" i="78"/>
  <c r="AY186" i="78"/>
  <c r="AM186" i="78"/>
  <c r="AK186" i="78"/>
  <c r="Y186" i="78"/>
  <c r="W186" i="78"/>
  <c r="BN185" i="78"/>
  <c r="BL185" i="78"/>
  <c r="BA185" i="78"/>
  <c r="AY185" i="78"/>
  <c r="AM185" i="78"/>
  <c r="AK185" i="78"/>
  <c r="Y185" i="78"/>
  <c r="W185" i="78"/>
  <c r="BN184" i="78"/>
  <c r="BL184" i="78"/>
  <c r="BA184" i="78"/>
  <c r="AY184" i="78"/>
  <c r="AM184" i="78"/>
  <c r="AK184" i="78"/>
  <c r="Y184" i="78"/>
  <c r="W184" i="78"/>
  <c r="BN183" i="78"/>
  <c r="BJ183" i="78"/>
  <c r="BL183" i="78" s="1"/>
  <c r="BA183" i="78"/>
  <c r="AY183" i="78"/>
  <c r="AW183" i="78"/>
  <c r="AI183" i="78"/>
  <c r="AK183" i="78" s="1"/>
  <c r="U183" i="78"/>
  <c r="BN182" i="78"/>
  <c r="BL182" i="78"/>
  <c r="BA182" i="78"/>
  <c r="AY182" i="78"/>
  <c r="AM182" i="78"/>
  <c r="AK182" i="78"/>
  <c r="Y182" i="78"/>
  <c r="W182" i="78"/>
  <c r="BN181" i="78"/>
  <c r="BL181" i="78"/>
  <c r="BA181" i="78"/>
  <c r="AY181" i="78"/>
  <c r="AM181" i="78"/>
  <c r="AK181" i="78"/>
  <c r="Y181" i="78"/>
  <c r="W181" i="78"/>
  <c r="BN180" i="78"/>
  <c r="BL180" i="78"/>
  <c r="BA180" i="78"/>
  <c r="AY180" i="78"/>
  <c r="AM180" i="78"/>
  <c r="AK180" i="78"/>
  <c r="Y180" i="78"/>
  <c r="W180" i="78"/>
  <c r="BF179" i="78"/>
  <c r="BA179" i="78"/>
  <c r="AS179" i="78"/>
  <c r="AE179" i="78"/>
  <c r="Q179" i="78"/>
  <c r="BF178" i="78"/>
  <c r="AS178" i="78"/>
  <c r="BA178" i="78" s="1"/>
  <c r="AE178" i="78"/>
  <c r="AM178" i="78" s="1"/>
  <c r="Q178" i="78"/>
  <c r="BV177" i="78"/>
  <c r="BF177" i="78"/>
  <c r="AS177" i="78"/>
  <c r="AE177" i="78"/>
  <c r="Y177" i="78"/>
  <c r="Q177" i="78"/>
  <c r="W177" i="78" s="1"/>
  <c r="BF176" i="78"/>
  <c r="BY176" i="78" s="1"/>
  <c r="AS176" i="78"/>
  <c r="AK176" i="78"/>
  <c r="AE176" i="78"/>
  <c r="Q176" i="78"/>
  <c r="BF175" i="78"/>
  <c r="BL175" i="78" s="1"/>
  <c r="AS175" i="78"/>
  <c r="AE175" i="78"/>
  <c r="Q175" i="78"/>
  <c r="BF174" i="78"/>
  <c r="AY174" i="78"/>
  <c r="AS174" i="78"/>
  <c r="BA174" i="78" s="1"/>
  <c r="AE174" i="78"/>
  <c r="Q174" i="78"/>
  <c r="BF173" i="78"/>
  <c r="BY173" i="78" s="1"/>
  <c r="AS173" i="78"/>
  <c r="AE173" i="78"/>
  <c r="Q173" i="78"/>
  <c r="BV172" i="78"/>
  <c r="BF172" i="78"/>
  <c r="BL172" i="78" s="1"/>
  <c r="AS172" i="78"/>
  <c r="AE172" i="78"/>
  <c r="Q172" i="78"/>
  <c r="Y172" i="78" s="1"/>
  <c r="BX171" i="78"/>
  <c r="BL171" i="78"/>
  <c r="BF171" i="78"/>
  <c r="AS171" i="78"/>
  <c r="AY171" i="78" s="1"/>
  <c r="AE171" i="78"/>
  <c r="Q171" i="78"/>
  <c r="BF170" i="78"/>
  <c r="AS170" i="78"/>
  <c r="AE170" i="78"/>
  <c r="Y170" i="78"/>
  <c r="Q170" i="78"/>
  <c r="BY169" i="78"/>
  <c r="BN169" i="78"/>
  <c r="BF169" i="78"/>
  <c r="BL169" i="78" s="1"/>
  <c r="AS169" i="78"/>
  <c r="AE169" i="78"/>
  <c r="AK169" i="78" s="1"/>
  <c r="Q169" i="78"/>
  <c r="BF168" i="78"/>
  <c r="AS168" i="78"/>
  <c r="AE168" i="78"/>
  <c r="W168" i="78"/>
  <c r="Q168" i="78"/>
  <c r="BW167" i="78"/>
  <c r="BF167" i="78"/>
  <c r="AS167" i="78"/>
  <c r="AM167" i="78"/>
  <c r="AE167" i="78"/>
  <c r="AK167" i="78" s="1"/>
  <c r="Q167" i="78"/>
  <c r="BF166" i="78"/>
  <c r="AS166" i="78"/>
  <c r="AE166" i="78"/>
  <c r="Y166" i="78"/>
  <c r="Q166" i="78"/>
  <c r="BN165" i="78"/>
  <c r="BL165" i="78"/>
  <c r="BA165" i="78"/>
  <c r="AY165" i="78"/>
  <c r="AM165" i="78"/>
  <c r="AK165" i="78"/>
  <c r="Y165" i="78"/>
  <c r="W165" i="78"/>
  <c r="BN164" i="78"/>
  <c r="BL164" i="78"/>
  <c r="BA164" i="78"/>
  <c r="AY164" i="78"/>
  <c r="AM164" i="78"/>
  <c r="AK164" i="78"/>
  <c r="Y164" i="78"/>
  <c r="W164" i="78"/>
  <c r="BN163" i="78"/>
  <c r="BL163" i="78"/>
  <c r="BA163" i="78"/>
  <c r="AY163" i="78"/>
  <c r="AM163" i="78"/>
  <c r="AK163" i="78"/>
  <c r="Y163" i="78"/>
  <c r="W163" i="78"/>
  <c r="BN162" i="78"/>
  <c r="BL162" i="78"/>
  <c r="BA162" i="78"/>
  <c r="AY162" i="78"/>
  <c r="AM162" i="78"/>
  <c r="AK162" i="78"/>
  <c r="Y162" i="78"/>
  <c r="W162" i="78"/>
  <c r="BN161" i="78"/>
  <c r="BL161" i="78"/>
  <c r="BA161" i="78"/>
  <c r="AY161" i="78"/>
  <c r="AM161" i="78"/>
  <c r="AK161" i="78"/>
  <c r="Y161" i="78"/>
  <c r="W161" i="78"/>
  <c r="BN160" i="78"/>
  <c r="BL160" i="78"/>
  <c r="BA160" i="78"/>
  <c r="AY160" i="78"/>
  <c r="AM160" i="78"/>
  <c r="AK160" i="78"/>
  <c r="Y160" i="78"/>
  <c r="W160" i="78"/>
  <c r="BN159" i="78"/>
  <c r="BL159" i="78"/>
  <c r="BA159" i="78"/>
  <c r="AY159" i="78"/>
  <c r="AM159" i="78"/>
  <c r="AK159" i="78"/>
  <c r="Y159" i="78"/>
  <c r="W159" i="78"/>
  <c r="BN158" i="78"/>
  <c r="BL158" i="78"/>
  <c r="BA158" i="78"/>
  <c r="AY158" i="78"/>
  <c r="AM158" i="78"/>
  <c r="AK158" i="78"/>
  <c r="Y158" i="78"/>
  <c r="W158" i="78"/>
  <c r="BN157" i="78"/>
  <c r="BL157" i="78"/>
  <c r="BH157" i="78"/>
  <c r="BA157" i="78"/>
  <c r="AY157" i="78"/>
  <c r="AU157" i="78"/>
  <c r="AM157" i="78"/>
  <c r="AK157" i="78"/>
  <c r="AG157" i="78"/>
  <c r="Y157" i="78"/>
  <c r="W157" i="78"/>
  <c r="S157" i="78"/>
  <c r="BN156" i="78"/>
  <c r="BL156" i="78"/>
  <c r="BA156" i="78"/>
  <c r="AY156" i="78"/>
  <c r="AM156" i="78"/>
  <c r="AK156" i="78"/>
  <c r="Y156" i="78"/>
  <c r="W156" i="78"/>
  <c r="BN155" i="78"/>
  <c r="BL155" i="78"/>
  <c r="BA155" i="78"/>
  <c r="AY155" i="78"/>
  <c r="AM155" i="78"/>
  <c r="AK155" i="78"/>
  <c r="Y155" i="78"/>
  <c r="W155" i="78"/>
  <c r="BN154" i="78"/>
  <c r="BL154" i="78"/>
  <c r="BA154" i="78"/>
  <c r="AY154" i="78"/>
  <c r="AM154" i="78"/>
  <c r="AK154" i="78"/>
  <c r="Y154" i="78"/>
  <c r="W154" i="78"/>
  <c r="BY153" i="78"/>
  <c r="BX153" i="78"/>
  <c r="BF153" i="78"/>
  <c r="BN153" i="78" s="1"/>
  <c r="AS153" i="78"/>
  <c r="AE153" i="78"/>
  <c r="Q153" i="78"/>
  <c r="W153" i="78" s="1"/>
  <c r="BY152" i="78"/>
  <c r="BF152" i="78"/>
  <c r="BL152" i="78" s="1"/>
  <c r="AY152" i="78"/>
  <c r="AS152" i="78"/>
  <c r="AE152" i="78"/>
  <c r="Q152" i="78"/>
  <c r="BY151" i="78"/>
  <c r="BF151" i="78"/>
  <c r="AS151" i="78"/>
  <c r="AE151" i="78"/>
  <c r="AK151" i="78" s="1"/>
  <c r="Q151" i="78"/>
  <c r="BY150" i="78"/>
  <c r="BF150" i="78"/>
  <c r="BN150" i="78" s="1"/>
  <c r="AS150" i="78"/>
  <c r="AE150" i="78"/>
  <c r="AK150" i="78" s="1"/>
  <c r="Q150" i="78"/>
  <c r="BY149" i="78"/>
  <c r="BF149" i="78"/>
  <c r="BL149" i="78" s="1"/>
  <c r="AS149" i="78"/>
  <c r="AE149" i="78"/>
  <c r="Q149" i="78"/>
  <c r="BY148" i="78"/>
  <c r="BN148" i="78"/>
  <c r="BF148" i="78"/>
  <c r="BL148" i="78" s="1"/>
  <c r="AS148" i="78"/>
  <c r="AE148" i="78"/>
  <c r="AM148" i="78" s="1"/>
  <c r="Q148" i="78"/>
  <c r="Y148" i="78" s="1"/>
  <c r="BY147" i="78"/>
  <c r="BF147" i="78"/>
  <c r="AS147" i="78"/>
  <c r="AE147" i="78"/>
  <c r="Q147" i="78"/>
  <c r="BY146" i="78"/>
  <c r="BF146" i="78"/>
  <c r="AS146" i="78"/>
  <c r="AM146" i="78"/>
  <c r="AE146" i="78"/>
  <c r="AK146" i="78" s="1"/>
  <c r="Q146" i="78"/>
  <c r="BV146" i="78" s="1"/>
  <c r="BY145" i="78"/>
  <c r="BN145" i="78"/>
  <c r="BF145" i="78"/>
  <c r="BL145" i="78" s="1"/>
  <c r="AS145" i="78"/>
  <c r="AY145" i="78" s="1"/>
  <c r="AE145" i="78"/>
  <c r="AK145" i="78" s="1"/>
  <c r="Q145" i="78"/>
  <c r="BY144" i="78"/>
  <c r="BF144" i="78"/>
  <c r="BL144" i="78" s="1"/>
  <c r="AS144" i="78"/>
  <c r="BX144" i="78" s="1"/>
  <c r="AM144" i="78"/>
  <c r="AE144" i="78"/>
  <c r="Q144" i="78"/>
  <c r="Y144" i="78" s="1"/>
  <c r="BY143" i="78"/>
  <c r="BX143" i="78"/>
  <c r="BW143" i="78"/>
  <c r="BF143" i="78"/>
  <c r="BN143" i="78" s="1"/>
  <c r="AS143" i="78"/>
  <c r="AE143" i="78"/>
  <c r="Q143" i="78"/>
  <c r="BY142" i="78"/>
  <c r="BF142" i="78"/>
  <c r="BL142" i="78" s="1"/>
  <c r="AS142" i="78"/>
  <c r="AY142" i="78" s="1"/>
  <c r="AM142" i="78"/>
  <c r="AE142" i="78"/>
  <c r="Y142" i="78"/>
  <c r="W142" i="78"/>
  <c r="Q142" i="78"/>
  <c r="BV142" i="78" s="1"/>
  <c r="BY141" i="78"/>
  <c r="BF141" i="78"/>
  <c r="AS141" i="78"/>
  <c r="AY141" i="78" s="1"/>
  <c r="AK141" i="78"/>
  <c r="AE141" i="78"/>
  <c r="Q141" i="78"/>
  <c r="BY140" i="78"/>
  <c r="BF140" i="78"/>
  <c r="BL140" i="78" s="1"/>
  <c r="AS140" i="78"/>
  <c r="BX140" i="78" s="1"/>
  <c r="AE140" i="78"/>
  <c r="Q140" i="78"/>
  <c r="Y140" i="78" s="1"/>
  <c r="BY139" i="78"/>
  <c r="BX139" i="78"/>
  <c r="BF139" i="78"/>
  <c r="BN139" i="78" s="1"/>
  <c r="BA139" i="78"/>
  <c r="AS139" i="78"/>
  <c r="AY139" i="78" s="1"/>
  <c r="AE139" i="78"/>
  <c r="BW139" i="78" s="1"/>
  <c r="Q139" i="78"/>
  <c r="BV139" i="78" s="1"/>
  <c r="BY138" i="78"/>
  <c r="BF138" i="78"/>
  <c r="AS138" i="78"/>
  <c r="BA138" i="78" s="1"/>
  <c r="AE138" i="78"/>
  <c r="AK138" i="78" s="1"/>
  <c r="Q138" i="78"/>
  <c r="BY137" i="78"/>
  <c r="BV137" i="78"/>
  <c r="BF137" i="78"/>
  <c r="BL137" i="78" s="1"/>
  <c r="AY137" i="78"/>
  <c r="AS137" i="78"/>
  <c r="AE137" i="78"/>
  <c r="Q137" i="78"/>
  <c r="W137" i="78" s="1"/>
  <c r="BY136" i="78"/>
  <c r="BF136" i="78"/>
  <c r="AS136" i="78"/>
  <c r="AE136" i="78"/>
  <c r="BW136" i="78" s="1"/>
  <c r="Q136" i="78"/>
  <c r="BY135" i="78"/>
  <c r="BW135" i="78"/>
  <c r="BF135" i="78"/>
  <c r="BN135" i="78" s="1"/>
  <c r="BA135" i="78"/>
  <c r="AS135" i="78"/>
  <c r="AE135" i="78"/>
  <c r="AM135" i="78" s="1"/>
  <c r="Q135" i="78"/>
  <c r="BV135" i="78" s="1"/>
  <c r="BY134" i="78"/>
  <c r="BF134" i="78"/>
  <c r="AS134" i="78"/>
  <c r="BA134" i="78" s="1"/>
  <c r="AE134" i="78"/>
  <c r="Q134" i="78"/>
  <c r="BY133" i="78"/>
  <c r="BF133" i="78"/>
  <c r="BL133" i="78" s="1"/>
  <c r="AS133" i="78"/>
  <c r="AE133" i="78"/>
  <c r="Q133" i="78"/>
  <c r="BY132" i="78"/>
  <c r="BF132" i="78"/>
  <c r="AS132" i="78"/>
  <c r="AE132" i="78"/>
  <c r="Q132" i="78"/>
  <c r="BY131" i="78"/>
  <c r="BX131" i="78"/>
  <c r="BW131" i="78"/>
  <c r="BF131" i="78"/>
  <c r="BN131" i="78" s="1"/>
  <c r="BA131" i="78"/>
  <c r="AS131" i="78"/>
  <c r="AY131" i="78" s="1"/>
  <c r="AE131" i="78"/>
  <c r="Q131" i="78"/>
  <c r="BV131" i="78" s="1"/>
  <c r="BY130" i="78"/>
  <c r="BF130" i="78"/>
  <c r="BL130" i="78" s="1"/>
  <c r="AS130" i="78"/>
  <c r="BA130" i="78" s="1"/>
  <c r="AE130" i="78"/>
  <c r="Y130" i="78"/>
  <c r="Q130" i="78"/>
  <c r="BY129" i="78"/>
  <c r="BN129" i="78"/>
  <c r="BF129" i="78"/>
  <c r="BL129" i="78" s="1"/>
  <c r="AS129" i="78"/>
  <c r="AE129" i="78"/>
  <c r="Q129" i="78"/>
  <c r="BY128" i="78"/>
  <c r="BF128" i="78"/>
  <c r="AS128" i="78"/>
  <c r="BA128" i="78" s="1"/>
  <c r="AE128" i="78"/>
  <c r="Q128" i="78"/>
  <c r="BY127" i="78"/>
  <c r="BF127" i="78"/>
  <c r="BN127" i="78" s="1"/>
  <c r="AS127" i="78"/>
  <c r="AK127" i="78"/>
  <c r="AE127" i="78"/>
  <c r="AM127" i="78" s="1"/>
  <c r="Q127" i="78"/>
  <c r="BV127" i="78" s="1"/>
  <c r="BN126" i="78"/>
  <c r="BL126" i="78"/>
  <c r="BA126" i="78"/>
  <c r="AY126" i="78"/>
  <c r="AM126" i="78"/>
  <c r="AK126" i="78"/>
  <c r="Y126" i="78"/>
  <c r="W126" i="78"/>
  <c r="BN125" i="78"/>
  <c r="BL125" i="78"/>
  <c r="BA125" i="78"/>
  <c r="AY125" i="78"/>
  <c r="AM125" i="78"/>
  <c r="AK125" i="78"/>
  <c r="Y125" i="78"/>
  <c r="W125" i="78"/>
  <c r="BN124" i="78"/>
  <c r="BL124" i="78"/>
  <c r="BA124" i="78"/>
  <c r="AY124" i="78"/>
  <c r="AM124" i="78"/>
  <c r="AK124" i="78"/>
  <c r="Y124" i="78"/>
  <c r="W124" i="78"/>
  <c r="BA123" i="78"/>
  <c r="AY123" i="78"/>
  <c r="AM123" i="78"/>
  <c r="AK123" i="78"/>
  <c r="Y123" i="78"/>
  <c r="W123" i="78"/>
  <c r="BN122" i="78"/>
  <c r="BL122" i="78"/>
  <c r="BA122" i="78"/>
  <c r="AY122" i="78"/>
  <c r="AM122" i="78"/>
  <c r="AK122" i="78"/>
  <c r="Y122" i="78"/>
  <c r="W122" i="78"/>
  <c r="BN121" i="78"/>
  <c r="BL121" i="78"/>
  <c r="BA121" i="78"/>
  <c r="AY121" i="78"/>
  <c r="AM121" i="78"/>
  <c r="AK121" i="78"/>
  <c r="Y121" i="78"/>
  <c r="W121" i="78"/>
  <c r="BN120" i="78"/>
  <c r="BL120" i="78"/>
  <c r="BA120" i="78"/>
  <c r="AY120" i="78"/>
  <c r="AM120" i="78"/>
  <c r="AK120" i="78"/>
  <c r="Y120" i="78"/>
  <c r="W120" i="78"/>
  <c r="BN119" i="78"/>
  <c r="BL119" i="78"/>
  <c r="BA119" i="78"/>
  <c r="AY119" i="78"/>
  <c r="AM119" i="78"/>
  <c r="AK119" i="78"/>
  <c r="Y119" i="78"/>
  <c r="W119" i="78"/>
  <c r="BN118" i="78"/>
  <c r="BL118" i="78"/>
  <c r="BA118" i="78"/>
  <c r="AY118" i="78"/>
  <c r="AM118" i="78"/>
  <c r="AK118" i="78"/>
  <c r="Y118" i="78"/>
  <c r="W118" i="78"/>
  <c r="BN117" i="78"/>
  <c r="BL117" i="78"/>
  <c r="BA117" i="78"/>
  <c r="AY117" i="78"/>
  <c r="AM117" i="78"/>
  <c r="AK117" i="78"/>
  <c r="Y117" i="78"/>
  <c r="W117" i="78"/>
  <c r="BA116" i="78"/>
  <c r="AY116" i="78"/>
  <c r="AM116" i="78"/>
  <c r="AK116" i="78"/>
  <c r="Y116" i="78"/>
  <c r="W116" i="78"/>
  <c r="BA115" i="78"/>
  <c r="AY115" i="78"/>
  <c r="AM115" i="78"/>
  <c r="AK115" i="78"/>
  <c r="Y115" i="78"/>
  <c r="W115" i="78"/>
  <c r="BA114" i="78"/>
  <c r="AY114" i="78"/>
  <c r="AM114" i="78"/>
  <c r="AK114" i="78"/>
  <c r="Y114" i="78"/>
  <c r="W114" i="78"/>
  <c r="BA113" i="78"/>
  <c r="AY113" i="78"/>
  <c r="AM113" i="78"/>
  <c r="AK113" i="78"/>
  <c r="Y113" i="78"/>
  <c r="W113" i="78"/>
  <c r="BA112" i="78"/>
  <c r="AY112" i="78"/>
  <c r="AM112" i="78"/>
  <c r="AK112" i="78"/>
  <c r="Y112" i="78"/>
  <c r="W112" i="78"/>
  <c r="BA111" i="78"/>
  <c r="AY111" i="78"/>
  <c r="AM111" i="78"/>
  <c r="AK111" i="78"/>
  <c r="Y111" i="78"/>
  <c r="W111" i="78"/>
  <c r="BA110" i="78"/>
  <c r="AY110" i="78"/>
  <c r="AM110" i="78"/>
  <c r="AK110" i="78"/>
  <c r="Y110" i="78"/>
  <c r="W110" i="78"/>
  <c r="BA109" i="78"/>
  <c r="AY109" i="78"/>
  <c r="AM109" i="78"/>
  <c r="AK109" i="78"/>
  <c r="Y109" i="78"/>
  <c r="W109" i="78"/>
  <c r="BA108" i="78"/>
  <c r="AY108" i="78"/>
  <c r="AM108" i="78"/>
  <c r="AK108" i="78"/>
  <c r="Y108" i="78"/>
  <c r="W108" i="78"/>
  <c r="BA107" i="78"/>
  <c r="AY107" i="78"/>
  <c r="AM107" i="78"/>
  <c r="AK107" i="78"/>
  <c r="Y107" i="78"/>
  <c r="W107" i="78"/>
  <c r="BA106" i="78"/>
  <c r="AY106" i="78"/>
  <c r="AM106" i="78"/>
  <c r="AK106" i="78"/>
  <c r="Y106" i="78"/>
  <c r="W106" i="78"/>
  <c r="BA105" i="78"/>
  <c r="AY105" i="78"/>
  <c r="AM105" i="78"/>
  <c r="AK105" i="78"/>
  <c r="Y105" i="78"/>
  <c r="W105" i="78"/>
  <c r="BA104" i="78"/>
  <c r="AY104" i="78"/>
  <c r="AM104" i="78"/>
  <c r="AK104" i="78"/>
  <c r="Y104" i="78"/>
  <c r="W104" i="78"/>
  <c r="BA103" i="78"/>
  <c r="AY103" i="78"/>
  <c r="AM103" i="78"/>
  <c r="AK103" i="78"/>
  <c r="Y103" i="78"/>
  <c r="W103" i="78"/>
  <c r="BA102" i="78"/>
  <c r="AY102" i="78"/>
  <c r="AM102" i="78"/>
  <c r="AK102" i="78"/>
  <c r="Y102" i="78"/>
  <c r="W102" i="78"/>
  <c r="BA101" i="78"/>
  <c r="AY101" i="78"/>
  <c r="AM101" i="78"/>
  <c r="AK101" i="78"/>
  <c r="Y101" i="78"/>
  <c r="W101" i="78"/>
  <c r="BA100" i="78"/>
  <c r="AY100" i="78"/>
  <c r="AM100" i="78"/>
  <c r="AK100" i="78"/>
  <c r="Y100" i="78"/>
  <c r="W100" i="78"/>
  <c r="BA99" i="78"/>
  <c r="AY99" i="78"/>
  <c r="AM99" i="78"/>
  <c r="AK99" i="78"/>
  <c r="Y99" i="78"/>
  <c r="W99" i="78"/>
  <c r="BA98" i="78"/>
  <c r="AY98" i="78"/>
  <c r="AM98" i="78"/>
  <c r="AK98" i="78"/>
  <c r="Y98" i="78"/>
  <c r="W98" i="78"/>
  <c r="BA97" i="78"/>
  <c r="AY97" i="78"/>
  <c r="AM97" i="78"/>
  <c r="AK97" i="78"/>
  <c r="Y97" i="78"/>
  <c r="W97" i="78"/>
  <c r="BA96" i="78"/>
  <c r="AY96" i="78"/>
  <c r="AU96" i="78"/>
  <c r="AM96" i="78"/>
  <c r="AK96" i="78"/>
  <c r="AG96" i="78"/>
  <c r="Y96" i="78"/>
  <c r="W96" i="78"/>
  <c r="S96" i="78"/>
  <c r="BA95" i="78"/>
  <c r="AY95" i="78"/>
  <c r="AM95" i="78"/>
  <c r="AK95" i="78"/>
  <c r="Y95" i="78"/>
  <c r="W95" i="78"/>
  <c r="BW94" i="78"/>
  <c r="BV94" i="78"/>
  <c r="BA94" i="78"/>
  <c r="AY94" i="78"/>
  <c r="AM94" i="78"/>
  <c r="AK94" i="78"/>
  <c r="Y94" i="78"/>
  <c r="W94" i="78"/>
  <c r="BW93" i="78"/>
  <c r="BV93" i="78"/>
  <c r="BA93" i="78"/>
  <c r="AY93" i="78"/>
  <c r="AM93" i="78"/>
  <c r="AK93" i="78"/>
  <c r="Y93" i="78"/>
  <c r="W93" i="78"/>
  <c r="AS92" i="78"/>
  <c r="AE92" i="78"/>
  <c r="BW92" i="78" s="1"/>
  <c r="W92" i="78"/>
  <c r="Q92" i="78"/>
  <c r="Y92" i="78" s="1"/>
  <c r="BA91" i="78"/>
  <c r="AS91" i="78"/>
  <c r="AE91" i="78"/>
  <c r="Q91" i="78"/>
  <c r="BV91" i="78" s="1"/>
  <c r="AS90" i="78"/>
  <c r="AE90" i="78"/>
  <c r="AK90" i="78" s="1"/>
  <c r="Q90" i="78"/>
  <c r="AS89" i="78"/>
  <c r="AE89" i="78"/>
  <c r="Q89" i="78"/>
  <c r="AS88" i="78"/>
  <c r="AE88" i="78"/>
  <c r="Q88" i="78"/>
  <c r="Y88" i="78" s="1"/>
  <c r="AS87" i="78"/>
  <c r="AE87" i="78"/>
  <c r="BW87" i="78" s="1"/>
  <c r="Q87" i="78"/>
  <c r="AS86" i="78"/>
  <c r="BA86" i="78" s="1"/>
  <c r="AE86" i="78"/>
  <c r="W86" i="78"/>
  <c r="Q86" i="78"/>
  <c r="AS85" i="78"/>
  <c r="AE85" i="78"/>
  <c r="Q85" i="78"/>
  <c r="Y85" i="78" s="1"/>
  <c r="BX84" i="78"/>
  <c r="BV84" i="78"/>
  <c r="BA84" i="78"/>
  <c r="AY84" i="78"/>
  <c r="AS84" i="78"/>
  <c r="AE84" i="78"/>
  <c r="BW84" i="78" s="1"/>
  <c r="Y84" i="78"/>
  <c r="W84" i="78"/>
  <c r="AS83" i="78"/>
  <c r="AE83" i="78"/>
  <c r="Q83" i="78"/>
  <c r="BV83" i="78" s="1"/>
  <c r="BX82" i="78"/>
  <c r="BV82" i="78"/>
  <c r="BA82" i="78"/>
  <c r="AY82" i="78"/>
  <c r="AE82" i="78"/>
  <c r="BW82" i="78" s="1"/>
  <c r="Y82" i="78"/>
  <c r="W82" i="78"/>
  <c r="BX81" i="78"/>
  <c r="BW81" i="78"/>
  <c r="BA81" i="78"/>
  <c r="AY81" i="78"/>
  <c r="AM81" i="78"/>
  <c r="AK81" i="78"/>
  <c r="Y81" i="78"/>
  <c r="W81" i="78"/>
  <c r="Q81" i="78"/>
  <c r="BV81" i="78" s="1"/>
  <c r="BA80" i="78"/>
  <c r="AS80" i="78"/>
  <c r="AE80" i="78"/>
  <c r="Q80" i="78"/>
  <c r="Y80" i="78" s="1"/>
  <c r="AS79" i="78"/>
  <c r="BX79" i="78" s="1"/>
  <c r="AE79" i="78"/>
  <c r="Q79" i="78"/>
  <c r="BW78" i="78"/>
  <c r="AS78" i="78"/>
  <c r="BA78" i="78" s="1"/>
  <c r="AE78" i="78"/>
  <c r="Q78" i="78"/>
  <c r="Y78" i="78" s="1"/>
  <c r="AS77" i="78"/>
  <c r="AE77" i="78"/>
  <c r="Q77" i="78"/>
  <c r="AY76" i="78"/>
  <c r="AS76" i="78"/>
  <c r="BX76" i="78" s="1"/>
  <c r="AE76" i="78"/>
  <c r="Q76" i="78"/>
  <c r="Y76" i="78" s="1"/>
  <c r="AY75" i="78"/>
  <c r="AS75" i="78"/>
  <c r="AM75" i="78"/>
  <c r="AE75" i="78"/>
  <c r="Q75" i="78"/>
  <c r="AS74" i="78"/>
  <c r="BA74" i="78" s="1"/>
  <c r="AK74" i="78"/>
  <c r="AE74" i="78"/>
  <c r="AM74" i="78" s="1"/>
  <c r="Q74" i="78"/>
  <c r="BV73" i="78"/>
  <c r="AS73" i="78"/>
  <c r="AE73" i="78"/>
  <c r="Q73" i="78"/>
  <c r="Y73" i="78" s="1"/>
  <c r="BX72" i="78"/>
  <c r="BW72" i="78"/>
  <c r="BA72" i="78"/>
  <c r="AY72" i="78"/>
  <c r="AM72" i="78"/>
  <c r="AK72" i="78"/>
  <c r="W72" i="78"/>
  <c r="Q72" i="78"/>
  <c r="BW71" i="78"/>
  <c r="AS71" i="78"/>
  <c r="AE71" i="78"/>
  <c r="AM71" i="78" s="1"/>
  <c r="Q71" i="78"/>
  <c r="BV71" i="78" s="1"/>
  <c r="BX70" i="78"/>
  <c r="AY70" i="78"/>
  <c r="AS70" i="78"/>
  <c r="BA70" i="78" s="1"/>
  <c r="AE70" i="78"/>
  <c r="Q70" i="78"/>
  <c r="Y70" i="78" s="1"/>
  <c r="BX69" i="78"/>
  <c r="AY69" i="78"/>
  <c r="AS69" i="78"/>
  <c r="BA69" i="78" s="1"/>
  <c r="AM69" i="78"/>
  <c r="AK69" i="78"/>
  <c r="AE69" i="78"/>
  <c r="BW69" i="78" s="1"/>
  <c r="Q69" i="78"/>
  <c r="AS68" i="78"/>
  <c r="BA68" i="78" s="1"/>
  <c r="AM68" i="78"/>
  <c r="AE68" i="78"/>
  <c r="Y68" i="78"/>
  <c r="Q68" i="78"/>
  <c r="AS67" i="78"/>
  <c r="AE67" i="78"/>
  <c r="AM67" i="78" s="1"/>
  <c r="Q67" i="78"/>
  <c r="BX66" i="78"/>
  <c r="AS66" i="78"/>
  <c r="BA66" i="78" s="1"/>
  <c r="AE66" i="78"/>
  <c r="Q66" i="78"/>
  <c r="Y66" i="78" s="1"/>
  <c r="BA65" i="78"/>
  <c r="AY65" i="78"/>
  <c r="AM65" i="78"/>
  <c r="AK65" i="78"/>
  <c r="Y65" i="78"/>
  <c r="W65" i="78"/>
  <c r="BA64" i="78"/>
  <c r="AY64" i="78"/>
  <c r="AM64" i="78"/>
  <c r="AK64" i="78"/>
  <c r="Y64" i="78"/>
  <c r="W64" i="78"/>
  <c r="AM63" i="78"/>
  <c r="AK63" i="78"/>
  <c r="Y63" i="78"/>
  <c r="W63" i="78"/>
  <c r="BN288" i="77"/>
  <c r="BL288" i="77"/>
  <c r="BJ288" i="77"/>
  <c r="BA288" i="77"/>
  <c r="AY288" i="77"/>
  <c r="AW288" i="77"/>
  <c r="AM288" i="77"/>
  <c r="AK288" i="77"/>
  <c r="AI288" i="77"/>
  <c r="U288" i="77"/>
  <c r="BN287" i="77"/>
  <c r="BL287" i="77"/>
  <c r="BA287" i="77"/>
  <c r="AY287" i="77"/>
  <c r="AM287" i="77"/>
  <c r="AK287" i="77"/>
  <c r="Y287" i="77"/>
  <c r="W287" i="77"/>
  <c r="BN286" i="77"/>
  <c r="BL286" i="77"/>
  <c r="BA286" i="77"/>
  <c r="AY286" i="77"/>
  <c r="AM286" i="77"/>
  <c r="AK286" i="77"/>
  <c r="Y286" i="77"/>
  <c r="W286" i="77"/>
  <c r="BN285" i="77"/>
  <c r="BL285" i="77"/>
  <c r="BA285" i="77"/>
  <c r="AY285" i="77"/>
  <c r="AM285" i="77"/>
  <c r="AK285" i="77"/>
  <c r="Y285" i="77"/>
  <c r="W285" i="77"/>
  <c r="BN284" i="77"/>
  <c r="BL284" i="77"/>
  <c r="BF284" i="77"/>
  <c r="BY284" i="77" s="1"/>
  <c r="AS284" i="77"/>
  <c r="AE284" i="77"/>
  <c r="Q284" i="77"/>
  <c r="W284" i="77" s="1"/>
  <c r="BF283" i="77"/>
  <c r="AS283" i="77"/>
  <c r="AK283" i="77"/>
  <c r="AE283" i="77"/>
  <c r="Q283" i="77"/>
  <c r="BW282" i="77"/>
  <c r="BF282" i="77"/>
  <c r="BA282" i="77"/>
  <c r="AS282" i="77"/>
  <c r="AY282" i="77" s="1"/>
  <c r="AM282" i="77"/>
  <c r="AE282" i="77"/>
  <c r="AK282" i="77" s="1"/>
  <c r="Q282" i="77"/>
  <c r="BL281" i="77"/>
  <c r="BF281" i="77"/>
  <c r="AS281" i="77"/>
  <c r="AE281" i="77"/>
  <c r="Q281" i="77"/>
  <c r="BV281" i="77" s="1"/>
  <c r="BX280" i="77"/>
  <c r="BL280" i="77"/>
  <c r="BF280" i="77"/>
  <c r="AS280" i="77"/>
  <c r="BA280" i="77" s="1"/>
  <c r="AE280" i="77"/>
  <c r="Q280" i="77"/>
  <c r="W280" i="77" s="1"/>
  <c r="BF279" i="77"/>
  <c r="AS279" i="77"/>
  <c r="AE279" i="77"/>
  <c r="Q279" i="77"/>
  <c r="BV279" i="77" s="1"/>
  <c r="BF278" i="77"/>
  <c r="AS278" i="77"/>
  <c r="AY278" i="77" s="1"/>
  <c r="AE278" i="77"/>
  <c r="AK278" i="77" s="1"/>
  <c r="Q278" i="77"/>
  <c r="Y278" i="77" s="1"/>
  <c r="BF277" i="77"/>
  <c r="AS277" i="77"/>
  <c r="BX277" i="77" s="1"/>
  <c r="AE277" i="77"/>
  <c r="Q277" i="77"/>
  <c r="BV277" i="77" s="1"/>
  <c r="BF276" i="77"/>
  <c r="BY276" i="77" s="1"/>
  <c r="AS276" i="77"/>
  <c r="AE276" i="77"/>
  <c r="Q276" i="77"/>
  <c r="W276" i="77" s="1"/>
  <c r="BY275" i="77"/>
  <c r="BN275" i="77"/>
  <c r="BF275" i="77"/>
  <c r="BL275" i="77" s="1"/>
  <c r="AS275" i="77"/>
  <c r="AE275" i="77"/>
  <c r="AK275" i="77" s="1"/>
  <c r="Q275" i="77"/>
  <c r="BW274" i="77"/>
  <c r="BF274" i="77"/>
  <c r="AS274" i="77"/>
  <c r="AE274" i="77"/>
  <c r="AM274" i="77" s="1"/>
  <c r="Q274" i="77"/>
  <c r="BF273" i="77"/>
  <c r="BL273" i="77" s="1"/>
  <c r="AS273" i="77"/>
  <c r="AM273" i="77"/>
  <c r="AE273" i="77"/>
  <c r="AK273" i="77" s="1"/>
  <c r="Y273" i="77"/>
  <c r="Q273" i="77"/>
  <c r="BV273" i="77" s="1"/>
  <c r="BF272" i="77"/>
  <c r="AS272" i="77"/>
  <c r="AE272" i="77"/>
  <c r="Q272" i="77"/>
  <c r="BY271" i="77"/>
  <c r="BF271" i="77"/>
  <c r="BL271" i="77" s="1"/>
  <c r="AS271" i="77"/>
  <c r="BX271" i="77" s="1"/>
  <c r="AE271" i="77"/>
  <c r="AK271" i="77" s="1"/>
  <c r="Q271" i="77"/>
  <c r="BN270" i="77"/>
  <c r="BL270" i="77"/>
  <c r="BA270" i="77"/>
  <c r="AY270" i="77"/>
  <c r="AM270" i="77"/>
  <c r="AK270" i="77"/>
  <c r="Y270" i="77"/>
  <c r="W270" i="77"/>
  <c r="BN269" i="77"/>
  <c r="BL269" i="77"/>
  <c r="BA269" i="77"/>
  <c r="AY269" i="77"/>
  <c r="AM269" i="77"/>
  <c r="AK269" i="77"/>
  <c r="Y269" i="77"/>
  <c r="W269" i="77"/>
  <c r="BN268" i="77"/>
  <c r="BL268" i="77"/>
  <c r="BA268" i="77"/>
  <c r="AY268" i="77"/>
  <c r="AM268" i="77"/>
  <c r="AK268" i="77"/>
  <c r="Y268" i="77"/>
  <c r="W268" i="77"/>
  <c r="BN267" i="77"/>
  <c r="BL267" i="77"/>
  <c r="BA267" i="77"/>
  <c r="AY267" i="77"/>
  <c r="AM267" i="77"/>
  <c r="AK267" i="77"/>
  <c r="Y267" i="77"/>
  <c r="W267" i="77"/>
  <c r="BN266" i="77"/>
  <c r="BL266" i="77"/>
  <c r="BA266" i="77"/>
  <c r="AY266" i="77"/>
  <c r="AM266" i="77"/>
  <c r="AK266" i="77"/>
  <c r="Y266" i="77"/>
  <c r="W266" i="77"/>
  <c r="BN265" i="77"/>
  <c r="BL265" i="77"/>
  <c r="BA265" i="77"/>
  <c r="AY265" i="77"/>
  <c r="AM265" i="77"/>
  <c r="AK265" i="77"/>
  <c r="Y265" i="77"/>
  <c r="W265" i="77"/>
  <c r="BN264" i="77"/>
  <c r="BL264" i="77"/>
  <c r="BA264" i="77"/>
  <c r="AY264" i="77"/>
  <c r="AM264" i="77"/>
  <c r="AK264" i="77"/>
  <c r="Y264" i="77"/>
  <c r="W264" i="77"/>
  <c r="BN263" i="77"/>
  <c r="BL263" i="77"/>
  <c r="BA263" i="77"/>
  <c r="AY263" i="77"/>
  <c r="AM263" i="77"/>
  <c r="AK263" i="77"/>
  <c r="Y263" i="77"/>
  <c r="W263" i="77"/>
  <c r="BN262" i="77"/>
  <c r="BL262" i="77"/>
  <c r="BJ262" i="77"/>
  <c r="BA262" i="77"/>
  <c r="AY262" i="77"/>
  <c r="AW262" i="77"/>
  <c r="AM262" i="77"/>
  <c r="AK262" i="77"/>
  <c r="AI262" i="77"/>
  <c r="Y262" i="77"/>
  <c r="W262" i="77"/>
  <c r="U262" i="77"/>
  <c r="BN261" i="77"/>
  <c r="BL261" i="77"/>
  <c r="BA261" i="77"/>
  <c r="AY261" i="77"/>
  <c r="AM261" i="77"/>
  <c r="AK261" i="77"/>
  <c r="Y261" i="77"/>
  <c r="W261" i="77"/>
  <c r="BN260" i="77"/>
  <c r="BL260" i="77"/>
  <c r="BA260" i="77"/>
  <c r="AY260" i="77"/>
  <c r="AM260" i="77"/>
  <c r="AK260" i="77"/>
  <c r="Y260" i="77"/>
  <c r="W260" i="77"/>
  <c r="BN259" i="77"/>
  <c r="BL259" i="77"/>
  <c r="BA259" i="77"/>
  <c r="AY259" i="77"/>
  <c r="AM259" i="77"/>
  <c r="AK259" i="77"/>
  <c r="Y259" i="77"/>
  <c r="W259" i="77"/>
  <c r="BW258" i="77"/>
  <c r="BF258" i="77"/>
  <c r="AS258" i="77"/>
  <c r="BX258" i="77" s="1"/>
  <c r="AE258" i="77"/>
  <c r="AM258" i="77" s="1"/>
  <c r="Q258" i="77"/>
  <c r="Y258" i="77" s="1"/>
  <c r="BF257" i="77"/>
  <c r="AS257" i="77"/>
  <c r="AE257" i="77"/>
  <c r="Y257" i="77"/>
  <c r="Q257" i="77"/>
  <c r="BV257" i="77" s="1"/>
  <c r="BN256" i="77"/>
  <c r="BF256" i="77"/>
  <c r="BY256" i="77" s="1"/>
  <c r="AS256" i="77"/>
  <c r="AE256" i="77"/>
  <c r="Y256" i="77"/>
  <c r="W256" i="77"/>
  <c r="Q256" i="77"/>
  <c r="BV256" i="77" s="1"/>
  <c r="BF255" i="77"/>
  <c r="BY255" i="77" s="1"/>
  <c r="BA255" i="77"/>
  <c r="AY255" i="77"/>
  <c r="AS255" i="77"/>
  <c r="BX255" i="77" s="1"/>
  <c r="AE255" i="77"/>
  <c r="Q255" i="77"/>
  <c r="BF254" i="77"/>
  <c r="AS254" i="77"/>
  <c r="BX254" i="77" s="1"/>
  <c r="AE254" i="77"/>
  <c r="Q254" i="77"/>
  <c r="BF253" i="77"/>
  <c r="AS253" i="77"/>
  <c r="AE253" i="77"/>
  <c r="BW253" i="77" s="1"/>
  <c r="Q253" i="77"/>
  <c r="BV253" i="77" s="1"/>
  <c r="BF252" i="77"/>
  <c r="AS252" i="77"/>
  <c r="BA252" i="77" s="1"/>
  <c r="AE252" i="77"/>
  <c r="Y252" i="77"/>
  <c r="W252" i="77"/>
  <c r="Q252" i="77"/>
  <c r="BV252" i="77" s="1"/>
  <c r="BF251" i="77"/>
  <c r="AS251" i="77"/>
  <c r="AE251" i="77"/>
  <c r="Q251" i="77"/>
  <c r="BF250" i="77"/>
  <c r="BY250" i="77" s="1"/>
  <c r="AS250" i="77"/>
  <c r="AY250" i="77" s="1"/>
  <c r="AE250" i="77"/>
  <c r="BW250" i="77" s="1"/>
  <c r="Q250" i="77"/>
  <c r="BF249" i="77"/>
  <c r="AS249" i="77"/>
  <c r="BA249" i="77" s="1"/>
  <c r="AE249" i="77"/>
  <c r="Q249" i="77"/>
  <c r="BV249" i="77" s="1"/>
  <c r="BF248" i="77"/>
  <c r="AS248" i="77"/>
  <c r="AE248" i="77"/>
  <c r="BW248" i="77" s="1"/>
  <c r="Q248" i="77"/>
  <c r="W248" i="77" s="1"/>
  <c r="BN247" i="77"/>
  <c r="BF247" i="77"/>
  <c r="BL247" i="77" s="1"/>
  <c r="AS247" i="77"/>
  <c r="BX247" i="77" s="1"/>
  <c r="AE247" i="77"/>
  <c r="Q247" i="77"/>
  <c r="Y247" i="77" s="1"/>
  <c r="BW246" i="77"/>
  <c r="BV246" i="77"/>
  <c r="BF246" i="77"/>
  <c r="BY246" i="77" s="1"/>
  <c r="AS246" i="77"/>
  <c r="AE246" i="77"/>
  <c r="AM246" i="77" s="1"/>
  <c r="Q246" i="77"/>
  <c r="BF245" i="77"/>
  <c r="AS245" i="77"/>
  <c r="BA245" i="77" s="1"/>
  <c r="AE245" i="77"/>
  <c r="Y245" i="77"/>
  <c r="Q245" i="77"/>
  <c r="BN244" i="77"/>
  <c r="BL244" i="77"/>
  <c r="BA244" i="77"/>
  <c r="AY244" i="77"/>
  <c r="AM244" i="77"/>
  <c r="AK244" i="77"/>
  <c r="Y244" i="77"/>
  <c r="W244" i="77"/>
  <c r="BN243" i="77"/>
  <c r="BL243" i="77"/>
  <c r="BA243" i="77"/>
  <c r="AY243" i="77"/>
  <c r="AM243" i="77"/>
  <c r="AK243" i="77"/>
  <c r="Y243" i="77"/>
  <c r="W243" i="77"/>
  <c r="BN242" i="77"/>
  <c r="BL242" i="77"/>
  <c r="BA242" i="77"/>
  <c r="AY242" i="77"/>
  <c r="AM242" i="77"/>
  <c r="AK242" i="77"/>
  <c r="Y242" i="77"/>
  <c r="W242" i="77"/>
  <c r="BN241" i="77"/>
  <c r="BL241" i="77"/>
  <c r="BA241" i="77"/>
  <c r="AY241" i="77"/>
  <c r="AM241" i="77"/>
  <c r="AK241" i="77"/>
  <c r="Y241" i="77"/>
  <c r="W241" i="77"/>
  <c r="BN240" i="77"/>
  <c r="BL240" i="77"/>
  <c r="BA240" i="77"/>
  <c r="AY240" i="77"/>
  <c r="AM240" i="77"/>
  <c r="AK240" i="77"/>
  <c r="Y240" i="77"/>
  <c r="W240" i="77"/>
  <c r="BN239" i="77"/>
  <c r="BL239" i="77"/>
  <c r="BA239" i="77"/>
  <c r="AY239" i="77"/>
  <c r="AM239" i="77"/>
  <c r="AK239" i="77"/>
  <c r="Y239" i="77"/>
  <c r="W239" i="77"/>
  <c r="BN238" i="77"/>
  <c r="BL238" i="77"/>
  <c r="BA238" i="77"/>
  <c r="AY238" i="77"/>
  <c r="AM238" i="77"/>
  <c r="AK238" i="77"/>
  <c r="Y238" i="77"/>
  <c r="W238" i="77"/>
  <c r="BN237" i="77"/>
  <c r="BL237" i="77"/>
  <c r="BA237" i="77"/>
  <c r="AY237" i="77"/>
  <c r="AM237" i="77"/>
  <c r="AK237" i="77"/>
  <c r="Y237" i="77"/>
  <c r="W237" i="77"/>
  <c r="BN236" i="77"/>
  <c r="BL236" i="77"/>
  <c r="BA236" i="77"/>
  <c r="AY236" i="77"/>
  <c r="AM236" i="77"/>
  <c r="AK236" i="77"/>
  <c r="Y236" i="77"/>
  <c r="W236" i="77"/>
  <c r="U236" i="77"/>
  <c r="BN235" i="77"/>
  <c r="BL235" i="77"/>
  <c r="BA235" i="77"/>
  <c r="AY235" i="77"/>
  <c r="AM235" i="77"/>
  <c r="AK235" i="77"/>
  <c r="Y235" i="77"/>
  <c r="W235" i="77"/>
  <c r="BN234" i="77"/>
  <c r="BL234" i="77"/>
  <c r="BA234" i="77"/>
  <c r="AY234" i="77"/>
  <c r="AM234" i="77"/>
  <c r="AK234" i="77"/>
  <c r="Y234" i="77"/>
  <c r="W234" i="77"/>
  <c r="BN233" i="77"/>
  <c r="BL233" i="77"/>
  <c r="BA233" i="77"/>
  <c r="AY233" i="77"/>
  <c r="AM233" i="77"/>
  <c r="AK233" i="77"/>
  <c r="Y233" i="77"/>
  <c r="W233" i="77"/>
  <c r="BN232" i="77"/>
  <c r="BL232" i="77"/>
  <c r="BA232" i="77"/>
  <c r="AY232" i="77"/>
  <c r="AM232" i="77"/>
  <c r="AK232" i="77"/>
  <c r="Q232" i="77"/>
  <c r="Y232" i="77" s="1"/>
  <c r="BN231" i="77"/>
  <c r="BL231" i="77"/>
  <c r="BA231" i="77"/>
  <c r="AY231" i="77"/>
  <c r="AM231" i="77"/>
  <c r="AK231" i="77"/>
  <c r="Q231" i="77"/>
  <c r="W231" i="77" s="1"/>
  <c r="BN230" i="77"/>
  <c r="BL230" i="77"/>
  <c r="BA230" i="77"/>
  <c r="AY230" i="77"/>
  <c r="AM230" i="77"/>
  <c r="AK230" i="77"/>
  <c r="Q230" i="77"/>
  <c r="Y230" i="77" s="1"/>
  <c r="BN229" i="77"/>
  <c r="BL229" i="77"/>
  <c r="BA229" i="77"/>
  <c r="AY229" i="77"/>
  <c r="AM229" i="77"/>
  <c r="AK229" i="77"/>
  <c r="Q229" i="77"/>
  <c r="BN228" i="77"/>
  <c r="BL228" i="77"/>
  <c r="BA228" i="77"/>
  <c r="AY228" i="77"/>
  <c r="AM228" i="77"/>
  <c r="AK228" i="77"/>
  <c r="Q228" i="77"/>
  <c r="Y228" i="77" s="1"/>
  <c r="BN227" i="77"/>
  <c r="BL227" i="77"/>
  <c r="BA227" i="77"/>
  <c r="AY227" i="77"/>
  <c r="AM227" i="77"/>
  <c r="AK227" i="77"/>
  <c r="Y227" i="77"/>
  <c r="Q227" i="77"/>
  <c r="W227" i="77" s="1"/>
  <c r="BN226" i="77"/>
  <c r="BL226" i="77"/>
  <c r="BA226" i="77"/>
  <c r="AY226" i="77"/>
  <c r="AM226" i="77"/>
  <c r="AK226" i="77"/>
  <c r="Q226" i="77"/>
  <c r="Y226" i="77" s="1"/>
  <c r="BN225" i="77"/>
  <c r="BL225" i="77"/>
  <c r="BA225" i="77"/>
  <c r="AY225" i="77"/>
  <c r="AM225" i="77"/>
  <c r="AK225" i="77"/>
  <c r="Q225" i="77"/>
  <c r="BN224" i="77"/>
  <c r="BL224" i="77"/>
  <c r="BA224" i="77"/>
  <c r="AY224" i="77"/>
  <c r="AM224" i="77"/>
  <c r="AK224" i="77"/>
  <c r="Q224" i="77"/>
  <c r="BN223" i="77"/>
  <c r="BL223" i="77"/>
  <c r="BA223" i="77"/>
  <c r="AY223" i="77"/>
  <c r="AM223" i="77"/>
  <c r="AK223" i="77"/>
  <c r="Y223" i="77"/>
  <c r="W223" i="77"/>
  <c r="BN222" i="77"/>
  <c r="BL222" i="77"/>
  <c r="BA222" i="77"/>
  <c r="AY222" i="77"/>
  <c r="AM222" i="77"/>
  <c r="AK222" i="77"/>
  <c r="Y222" i="77"/>
  <c r="W222" i="77"/>
  <c r="BN221" i="77"/>
  <c r="BL221" i="77"/>
  <c r="BA221" i="77"/>
  <c r="AY221" i="77"/>
  <c r="AM221" i="77"/>
  <c r="AK221" i="77"/>
  <c r="Y221" i="77"/>
  <c r="W221" i="77"/>
  <c r="BN220" i="77"/>
  <c r="BL220" i="77"/>
  <c r="BA220" i="77"/>
  <c r="AY220" i="77"/>
  <c r="AM220" i="77"/>
  <c r="AK220" i="77"/>
  <c r="Y220" i="77"/>
  <c r="W220" i="77"/>
  <c r="BN219" i="77"/>
  <c r="BL219" i="77"/>
  <c r="BA219" i="77"/>
  <c r="AY219" i="77"/>
  <c r="AM219" i="77"/>
  <c r="AK219" i="77"/>
  <c r="Y219" i="77"/>
  <c r="W219" i="77"/>
  <c r="BN218" i="77"/>
  <c r="BL218" i="77"/>
  <c r="BA218" i="77"/>
  <c r="AY218" i="77"/>
  <c r="AM218" i="77"/>
  <c r="AK218" i="77"/>
  <c r="Y218" i="77"/>
  <c r="W218" i="77"/>
  <c r="BN217" i="77"/>
  <c r="BL217" i="77"/>
  <c r="BA217" i="77"/>
  <c r="AY217" i="77"/>
  <c r="AM217" i="77"/>
  <c r="AK217" i="77"/>
  <c r="Y217" i="77"/>
  <c r="W217" i="77"/>
  <c r="BN216" i="77"/>
  <c r="BL216" i="77"/>
  <c r="BA216" i="77"/>
  <c r="AY216" i="77"/>
  <c r="AM216" i="77"/>
  <c r="AK216" i="77"/>
  <c r="Y216" i="77"/>
  <c r="U216" i="77"/>
  <c r="W216" i="77" s="1"/>
  <c r="BN215" i="77"/>
  <c r="BL215" i="77"/>
  <c r="BA215" i="77"/>
  <c r="AY215" i="77"/>
  <c r="AM215" i="77"/>
  <c r="AK215" i="77"/>
  <c r="Y215" i="77"/>
  <c r="W215" i="77"/>
  <c r="BN214" i="77"/>
  <c r="BL214" i="77"/>
  <c r="BA214" i="77"/>
  <c r="AY214" i="77"/>
  <c r="AM214" i="77"/>
  <c r="AK214" i="77"/>
  <c r="Y214" i="77"/>
  <c r="W214" i="77"/>
  <c r="BN213" i="77"/>
  <c r="BL213" i="77"/>
  <c r="BA213" i="77"/>
  <c r="AY213" i="77"/>
  <c r="AM213" i="77"/>
  <c r="AK213" i="77"/>
  <c r="Y213" i="77"/>
  <c r="W213" i="77"/>
  <c r="BN212" i="77"/>
  <c r="BL212" i="77"/>
  <c r="BA212" i="77"/>
  <c r="AY212" i="77"/>
  <c r="AM212" i="77"/>
  <c r="AK212" i="77"/>
  <c r="Q212" i="77"/>
  <c r="BN211" i="77"/>
  <c r="BL211" i="77"/>
  <c r="BA211" i="77"/>
  <c r="AY211" i="77"/>
  <c r="AM211" i="77"/>
  <c r="AK211" i="77"/>
  <c r="Q211" i="77"/>
  <c r="Y211" i="77" s="1"/>
  <c r="BN210" i="77"/>
  <c r="BL210" i="77"/>
  <c r="BA210" i="77"/>
  <c r="AY210" i="77"/>
  <c r="AM210" i="77"/>
  <c r="AK210" i="77"/>
  <c r="Q210" i="77"/>
  <c r="BN209" i="77"/>
  <c r="BL209" i="77"/>
  <c r="BA209" i="77"/>
  <c r="AY209" i="77"/>
  <c r="AM209" i="77"/>
  <c r="AK209" i="77"/>
  <c r="Q209" i="77"/>
  <c r="Y209" i="77" s="1"/>
  <c r="BN208" i="77"/>
  <c r="BL208" i="77"/>
  <c r="BA208" i="77"/>
  <c r="AY208" i="77"/>
  <c r="AM208" i="77"/>
  <c r="AK208" i="77"/>
  <c r="Q208" i="77"/>
  <c r="BN207" i="77"/>
  <c r="BL207" i="77"/>
  <c r="BA207" i="77"/>
  <c r="AY207" i="77"/>
  <c r="AM207" i="77"/>
  <c r="AK207" i="77"/>
  <c r="Q207" i="77"/>
  <c r="BN206" i="77"/>
  <c r="BL206" i="77"/>
  <c r="BA206" i="77"/>
  <c r="AY206" i="77"/>
  <c r="AM206" i="77"/>
  <c r="AK206" i="77"/>
  <c r="Q206" i="77"/>
  <c r="W206" i="77" s="1"/>
  <c r="BN205" i="77"/>
  <c r="BL205" i="77"/>
  <c r="BA205" i="77"/>
  <c r="AY205" i="77"/>
  <c r="AM205" i="77"/>
  <c r="AK205" i="77"/>
  <c r="Q205" i="77"/>
  <c r="Y205" i="77" s="1"/>
  <c r="BN204" i="77"/>
  <c r="BL204" i="77"/>
  <c r="BA204" i="77"/>
  <c r="AY204" i="77"/>
  <c r="AM204" i="77"/>
  <c r="AK204" i="77"/>
  <c r="Q204" i="77"/>
  <c r="BN203" i="77"/>
  <c r="BL203" i="77"/>
  <c r="BA203" i="77"/>
  <c r="AY203" i="77"/>
  <c r="AM203" i="77"/>
  <c r="AK203" i="77"/>
  <c r="Q203" i="77"/>
  <c r="Y203" i="77" s="1"/>
  <c r="BN202" i="77"/>
  <c r="BL202" i="77"/>
  <c r="BA202" i="77"/>
  <c r="AY202" i="77"/>
  <c r="AM202" i="77"/>
  <c r="AK202" i="77"/>
  <c r="Q202" i="77"/>
  <c r="BN201" i="77"/>
  <c r="BL201" i="77"/>
  <c r="BA201" i="77"/>
  <c r="AY201" i="77"/>
  <c r="AM201" i="77"/>
  <c r="AK201" i="77"/>
  <c r="Q201" i="77"/>
  <c r="BN200" i="77"/>
  <c r="BL200" i="77"/>
  <c r="BA200" i="77"/>
  <c r="AY200" i="77"/>
  <c r="AM200" i="77"/>
  <c r="AK200" i="77"/>
  <c r="Q200" i="77"/>
  <c r="Y200" i="77" s="1"/>
  <c r="BN199" i="77"/>
  <c r="BL199" i="77"/>
  <c r="BA199" i="77"/>
  <c r="AY199" i="77"/>
  <c r="AM199" i="77"/>
  <c r="AK199" i="77"/>
  <c r="Q199" i="77"/>
  <c r="W199" i="77" s="1"/>
  <c r="BN198" i="77"/>
  <c r="BL198" i="77"/>
  <c r="BA198" i="77"/>
  <c r="AY198" i="77"/>
  <c r="AM198" i="77"/>
  <c r="AK198" i="77"/>
  <c r="Y198" i="77"/>
  <c r="W198" i="77"/>
  <c r="BN197" i="77"/>
  <c r="BL197" i="77"/>
  <c r="BA197" i="77"/>
  <c r="AY197" i="77"/>
  <c r="AM197" i="77"/>
  <c r="AK197" i="77"/>
  <c r="Y197" i="77"/>
  <c r="W197" i="77"/>
  <c r="BN196" i="77"/>
  <c r="BL196" i="77"/>
  <c r="BA196" i="77"/>
  <c r="AY196" i="77"/>
  <c r="AM196" i="77"/>
  <c r="AK196" i="77"/>
  <c r="Y196" i="77"/>
  <c r="W196" i="77"/>
  <c r="BN195" i="77"/>
  <c r="BL195" i="77"/>
  <c r="BA195" i="77"/>
  <c r="AY195" i="77"/>
  <c r="AM195" i="77"/>
  <c r="AK195" i="77"/>
  <c r="Y195" i="77"/>
  <c r="W195" i="77"/>
  <c r="BN194" i="77"/>
  <c r="BL194" i="77"/>
  <c r="BA194" i="77"/>
  <c r="AY194" i="77"/>
  <c r="AM194" i="77"/>
  <c r="AK194" i="77"/>
  <c r="Y194" i="77"/>
  <c r="W194" i="77"/>
  <c r="BN193" i="77"/>
  <c r="BL193" i="77"/>
  <c r="BA193" i="77"/>
  <c r="AY193" i="77"/>
  <c r="AM193" i="77"/>
  <c r="AK193" i="77"/>
  <c r="Y193" i="77"/>
  <c r="W193" i="77"/>
  <c r="BN192" i="77"/>
  <c r="BL192" i="77"/>
  <c r="BA192" i="77"/>
  <c r="AY192" i="77"/>
  <c r="AM192" i="77"/>
  <c r="AK192" i="77"/>
  <c r="Y192" i="77"/>
  <c r="W192" i="77"/>
  <c r="BN191" i="77"/>
  <c r="BL191" i="77"/>
  <c r="BA191" i="77"/>
  <c r="AY191" i="77"/>
  <c r="AM191" i="77"/>
  <c r="AK191" i="77"/>
  <c r="Y191" i="77"/>
  <c r="W191" i="77"/>
  <c r="BN190" i="77"/>
  <c r="BL190" i="77"/>
  <c r="BA190" i="77"/>
  <c r="AY190" i="77"/>
  <c r="AM190" i="77"/>
  <c r="AK190" i="77"/>
  <c r="Y190" i="77"/>
  <c r="W190" i="77"/>
  <c r="BN189" i="77"/>
  <c r="BL189" i="77"/>
  <c r="BA189" i="77"/>
  <c r="AY189" i="77"/>
  <c r="AM189" i="77"/>
  <c r="AK189" i="77"/>
  <c r="Y189" i="77"/>
  <c r="W189" i="77"/>
  <c r="BN188" i="77"/>
  <c r="BL188" i="77"/>
  <c r="BA188" i="77"/>
  <c r="AY188" i="77"/>
  <c r="AM188" i="77"/>
  <c r="AK188" i="77"/>
  <c r="Y188" i="77"/>
  <c r="W188" i="77"/>
  <c r="BN187" i="77"/>
  <c r="BL187" i="77"/>
  <c r="BA187" i="77"/>
  <c r="AY187" i="77"/>
  <c r="AM187" i="77"/>
  <c r="AK187" i="77"/>
  <c r="Y187" i="77"/>
  <c r="W187" i="77"/>
  <c r="BN186" i="77"/>
  <c r="BL186" i="77"/>
  <c r="BA186" i="77"/>
  <c r="AY186" i="77"/>
  <c r="AM186" i="77"/>
  <c r="AK186" i="77"/>
  <c r="Y186" i="77"/>
  <c r="W186" i="77"/>
  <c r="BN185" i="77"/>
  <c r="BL185" i="77"/>
  <c r="BA185" i="77"/>
  <c r="AY185" i="77"/>
  <c r="AM185" i="77"/>
  <c r="AK185" i="77"/>
  <c r="Y185" i="77"/>
  <c r="W185" i="77"/>
  <c r="BN184" i="77"/>
  <c r="BL184" i="77"/>
  <c r="BA184" i="77"/>
  <c r="AY184" i="77"/>
  <c r="AM184" i="77"/>
  <c r="AK184" i="77"/>
  <c r="Y184" i="77"/>
  <c r="W184" i="77"/>
  <c r="BJ183" i="77"/>
  <c r="AW183" i="77"/>
  <c r="AY183" i="77" s="1"/>
  <c r="AI183" i="77"/>
  <c r="AM183" i="77" s="1"/>
  <c r="U183" i="77"/>
  <c r="Y183" i="77" s="1"/>
  <c r="BN182" i="77"/>
  <c r="BL182" i="77"/>
  <c r="BA182" i="77"/>
  <c r="AY182" i="77"/>
  <c r="AM182" i="77"/>
  <c r="AK182" i="77"/>
  <c r="Y182" i="77"/>
  <c r="W182" i="77"/>
  <c r="BN181" i="77"/>
  <c r="BL181" i="77"/>
  <c r="BA181" i="77"/>
  <c r="AY181" i="77"/>
  <c r="AM181" i="77"/>
  <c r="AK181" i="77"/>
  <c r="Y181" i="77"/>
  <c r="W181" i="77"/>
  <c r="BN180" i="77"/>
  <c r="BL180" i="77"/>
  <c r="BA180" i="77"/>
  <c r="AY180" i="77"/>
  <c r="AM180" i="77"/>
  <c r="AK180" i="77"/>
  <c r="Y180" i="77"/>
  <c r="W180" i="77"/>
  <c r="BW179" i="77"/>
  <c r="BF179" i="77"/>
  <c r="AS179" i="77"/>
  <c r="AM179" i="77"/>
  <c r="AE179" i="77"/>
  <c r="AK179" i="77" s="1"/>
  <c r="Q179" i="77"/>
  <c r="BV179" i="77" s="1"/>
  <c r="BL178" i="77"/>
  <c r="BF178" i="77"/>
  <c r="BY178" i="77" s="1"/>
  <c r="AS178" i="77"/>
  <c r="AE178" i="77"/>
  <c r="Q178" i="77"/>
  <c r="BF177" i="77"/>
  <c r="BL177" i="77" s="1"/>
  <c r="BA177" i="77"/>
  <c r="AS177" i="77"/>
  <c r="BX177" i="77" s="1"/>
  <c r="AE177" i="77"/>
  <c r="Q177" i="77"/>
  <c r="BV177" i="77" s="1"/>
  <c r="BW176" i="77"/>
  <c r="BF176" i="77"/>
  <c r="AS176" i="77"/>
  <c r="AE176" i="77"/>
  <c r="AM176" i="77" s="1"/>
  <c r="Q176" i="77"/>
  <c r="Y176" i="77" s="1"/>
  <c r="BW175" i="77"/>
  <c r="BF175" i="77"/>
  <c r="AS175" i="77"/>
  <c r="AM175" i="77"/>
  <c r="AE175" i="77"/>
  <c r="AK175" i="77" s="1"/>
  <c r="Q175" i="77"/>
  <c r="BV175" i="77" s="1"/>
  <c r="BL174" i="77"/>
  <c r="BF174" i="77"/>
  <c r="AS174" i="77"/>
  <c r="AE174" i="77"/>
  <c r="Y174" i="77"/>
  <c r="W174" i="77"/>
  <c r="Q174" i="77"/>
  <c r="BV174" i="77" s="1"/>
  <c r="BF173" i="77"/>
  <c r="BY173" i="77" s="1"/>
  <c r="AS173" i="77"/>
  <c r="BA173" i="77" s="1"/>
  <c r="AE173" i="77"/>
  <c r="Q173" i="77"/>
  <c r="BF172" i="77"/>
  <c r="BA172" i="77"/>
  <c r="AS172" i="77"/>
  <c r="AE172" i="77"/>
  <c r="Q172" i="77"/>
  <c r="Y172" i="77" s="1"/>
  <c r="BW171" i="77"/>
  <c r="BF171" i="77"/>
  <c r="BL171" i="77" s="1"/>
  <c r="AS171" i="77"/>
  <c r="AE171" i="77"/>
  <c r="AM171" i="77" s="1"/>
  <c r="Q171" i="77"/>
  <c r="BF170" i="77"/>
  <c r="BN170" i="77" s="1"/>
  <c r="AS170" i="77"/>
  <c r="AM170" i="77"/>
  <c r="AE170" i="77"/>
  <c r="Q170" i="77"/>
  <c r="BV170" i="77" s="1"/>
  <c r="BV169" i="77"/>
  <c r="BN169" i="77"/>
  <c r="BF169" i="77"/>
  <c r="AS169" i="77"/>
  <c r="BA169" i="77" s="1"/>
  <c r="AE169" i="77"/>
  <c r="Q169" i="77"/>
  <c r="W169" i="77" s="1"/>
  <c r="BF168" i="77"/>
  <c r="BL168" i="77" s="1"/>
  <c r="AS168" i="77"/>
  <c r="BX168" i="77" s="1"/>
  <c r="AE168" i="77"/>
  <c r="Q168" i="77"/>
  <c r="BW167" i="77"/>
  <c r="BV167" i="77"/>
  <c r="BF167" i="77"/>
  <c r="AS167" i="77"/>
  <c r="AE167" i="77"/>
  <c r="AM167" i="77" s="1"/>
  <c r="Q167" i="77"/>
  <c r="W167" i="77" s="1"/>
  <c r="BF166" i="77"/>
  <c r="AS166" i="77"/>
  <c r="AE166" i="77"/>
  <c r="W166" i="77"/>
  <c r="Q166" i="77"/>
  <c r="BN165" i="77"/>
  <c r="BL165" i="77"/>
  <c r="BA165" i="77"/>
  <c r="AY165" i="77"/>
  <c r="AM165" i="77"/>
  <c r="AK165" i="77"/>
  <c r="Y165" i="77"/>
  <c r="W165" i="77"/>
  <c r="BN164" i="77"/>
  <c r="BL164" i="77"/>
  <c r="BA164" i="77"/>
  <c r="AY164" i="77"/>
  <c r="AM164" i="77"/>
  <c r="AK164" i="77"/>
  <c r="Y164" i="77"/>
  <c r="W164" i="77"/>
  <c r="BN163" i="77"/>
  <c r="BL163" i="77"/>
  <c r="BA163" i="77"/>
  <c r="AY163" i="77"/>
  <c r="AM163" i="77"/>
  <c r="AK163" i="77"/>
  <c r="Y163" i="77"/>
  <c r="W163" i="77"/>
  <c r="BN162" i="77"/>
  <c r="BL162" i="77"/>
  <c r="BA162" i="77"/>
  <c r="AY162" i="77"/>
  <c r="AM162" i="77"/>
  <c r="AK162" i="77"/>
  <c r="Y162" i="77"/>
  <c r="W162" i="77"/>
  <c r="BN161" i="77"/>
  <c r="BL161" i="77"/>
  <c r="BA161" i="77"/>
  <c r="AY161" i="77"/>
  <c r="AM161" i="77"/>
  <c r="AK161" i="77"/>
  <c r="Y161" i="77"/>
  <c r="W161" i="77"/>
  <c r="BN160" i="77"/>
  <c r="BL160" i="77"/>
  <c r="BA160" i="77"/>
  <c r="AY160" i="77"/>
  <c r="AM160" i="77"/>
  <c r="AK160" i="77"/>
  <c r="Y160" i="77"/>
  <c r="W160" i="77"/>
  <c r="BN159" i="77"/>
  <c r="BL159" i="77"/>
  <c r="BA159" i="77"/>
  <c r="AY159" i="77"/>
  <c r="AM159" i="77"/>
  <c r="AK159" i="77"/>
  <c r="Y159" i="77"/>
  <c r="W159" i="77"/>
  <c r="BN158" i="77"/>
  <c r="BL158" i="77"/>
  <c r="BA158" i="77"/>
  <c r="AY158" i="77"/>
  <c r="AM158" i="77"/>
  <c r="AK158" i="77"/>
  <c r="Y158" i="77"/>
  <c r="W158" i="77"/>
  <c r="BN157" i="77"/>
  <c r="BL157" i="77"/>
  <c r="BH157" i="77"/>
  <c r="BA157" i="77"/>
  <c r="AY157" i="77"/>
  <c r="AU157" i="77"/>
  <c r="AM157" i="77"/>
  <c r="AK157" i="77"/>
  <c r="AG157" i="77"/>
  <c r="Y157" i="77"/>
  <c r="W157" i="77"/>
  <c r="S157" i="77"/>
  <c r="BN156" i="77"/>
  <c r="BL156" i="77"/>
  <c r="BA156" i="77"/>
  <c r="AY156" i="77"/>
  <c r="AM156" i="77"/>
  <c r="AK156" i="77"/>
  <c r="Y156" i="77"/>
  <c r="W156" i="77"/>
  <c r="BN155" i="77"/>
  <c r="BL155" i="77"/>
  <c r="BA155" i="77"/>
  <c r="AY155" i="77"/>
  <c r="AM155" i="77"/>
  <c r="AK155" i="77"/>
  <c r="Y155" i="77"/>
  <c r="W155" i="77"/>
  <c r="BN154" i="77"/>
  <c r="BL154" i="77"/>
  <c r="BA154" i="77"/>
  <c r="AY154" i="77"/>
  <c r="AM154" i="77"/>
  <c r="AK154" i="77"/>
  <c r="Y154" i="77"/>
  <c r="W154" i="77"/>
  <c r="BY153" i="77"/>
  <c r="BW153" i="77"/>
  <c r="BF153" i="77"/>
  <c r="BN153" i="77" s="1"/>
  <c r="AS153" i="77"/>
  <c r="AY153" i="77" s="1"/>
  <c r="AE153" i="77"/>
  <c r="AM153" i="77" s="1"/>
  <c r="Y153" i="77"/>
  <c r="Q153" i="77"/>
  <c r="BY152" i="77"/>
  <c r="BF152" i="77"/>
  <c r="BN152" i="77" s="1"/>
  <c r="AS152" i="77"/>
  <c r="AE152" i="77"/>
  <c r="AK152" i="77" s="1"/>
  <c r="Y152" i="77"/>
  <c r="W152" i="77"/>
  <c r="Q152" i="77"/>
  <c r="BV152" i="77" s="1"/>
  <c r="BY151" i="77"/>
  <c r="BF151" i="77"/>
  <c r="BN151" i="77" s="1"/>
  <c r="AS151" i="77"/>
  <c r="BA151" i="77" s="1"/>
  <c r="AE151" i="77"/>
  <c r="Q151" i="77"/>
  <c r="W151" i="77" s="1"/>
  <c r="BY150" i="77"/>
  <c r="BF150" i="77"/>
  <c r="BL150" i="77" s="1"/>
  <c r="AS150" i="77"/>
  <c r="BX150" i="77" s="1"/>
  <c r="AE150" i="77"/>
  <c r="Q150" i="77"/>
  <c r="Y150" i="77" s="1"/>
  <c r="BY149" i="77"/>
  <c r="BF149" i="77"/>
  <c r="BN149" i="77" s="1"/>
  <c r="AS149" i="77"/>
  <c r="AY149" i="77" s="1"/>
  <c r="AE149" i="77"/>
  <c r="BW149" i="77" s="1"/>
  <c r="Y149" i="77"/>
  <c r="Q149" i="77"/>
  <c r="W149" i="77" s="1"/>
  <c r="BY148" i="77"/>
  <c r="BF148" i="77"/>
  <c r="BN148" i="77" s="1"/>
  <c r="AS148" i="77"/>
  <c r="AE148" i="77"/>
  <c r="AK148" i="77" s="1"/>
  <c r="W148" i="77"/>
  <c r="Q148" i="77"/>
  <c r="BY147" i="77"/>
  <c r="BF147" i="77"/>
  <c r="BN147" i="77" s="1"/>
  <c r="AS147" i="77"/>
  <c r="AY147" i="77" s="1"/>
  <c r="AE147" i="77"/>
  <c r="Q147" i="77"/>
  <c r="BY146" i="77"/>
  <c r="BW146" i="77"/>
  <c r="BF146" i="77"/>
  <c r="BL146" i="77" s="1"/>
  <c r="AS146" i="77"/>
  <c r="AE146" i="77"/>
  <c r="Q146" i="77"/>
  <c r="Y146" i="77" s="1"/>
  <c r="BY145" i="77"/>
  <c r="BF145" i="77"/>
  <c r="BN145" i="77" s="1"/>
  <c r="AS145" i="77"/>
  <c r="AE145" i="77"/>
  <c r="AK145" i="77" s="1"/>
  <c r="Y145" i="77"/>
  <c r="Q145" i="77"/>
  <c r="BY144" i="77"/>
  <c r="BF144" i="77"/>
  <c r="AS144" i="77"/>
  <c r="BA144" i="77" s="1"/>
  <c r="AE144" i="77"/>
  <c r="Q144" i="77"/>
  <c r="BY143" i="77"/>
  <c r="BN143" i="77"/>
  <c r="BF143" i="77"/>
  <c r="BL143" i="77" s="1"/>
  <c r="AS143" i="77"/>
  <c r="AE143" i="77"/>
  <c r="Y143" i="77"/>
  <c r="Q143" i="77"/>
  <c r="BY142" i="77"/>
  <c r="BW142" i="77"/>
  <c r="BF142" i="77"/>
  <c r="BL142" i="77" s="1"/>
  <c r="AY142" i="77"/>
  <c r="AS142" i="77"/>
  <c r="BX142" i="77" s="1"/>
  <c r="AE142" i="77"/>
  <c r="AM142" i="77" s="1"/>
  <c r="Q142" i="77"/>
  <c r="Y142" i="77" s="1"/>
  <c r="BY141" i="77"/>
  <c r="BV141" i="77"/>
  <c r="BF141" i="77"/>
  <c r="BN141" i="77" s="1"/>
  <c r="AS141" i="77"/>
  <c r="AE141" i="77"/>
  <c r="BW141" i="77" s="1"/>
  <c r="Q141" i="77"/>
  <c r="W141" i="77" s="1"/>
  <c r="BY140" i="77"/>
  <c r="BF140" i="77"/>
  <c r="AS140" i="77"/>
  <c r="BA140" i="77" s="1"/>
  <c r="AE140" i="77"/>
  <c r="Y140" i="77"/>
  <c r="Q140" i="77"/>
  <c r="BY139" i="77"/>
  <c r="BF139" i="77"/>
  <c r="BN139" i="77" s="1"/>
  <c r="AS139" i="77"/>
  <c r="AE139" i="77"/>
  <c r="Q139" i="77"/>
  <c r="W139" i="77" s="1"/>
  <c r="BY138" i="77"/>
  <c r="BF138" i="77"/>
  <c r="BL138" i="77" s="1"/>
  <c r="AS138" i="77"/>
  <c r="BX138" i="77" s="1"/>
  <c r="AE138" i="77"/>
  <c r="Q138" i="77"/>
  <c r="Y138" i="77" s="1"/>
  <c r="BY137" i="77"/>
  <c r="BF137" i="77"/>
  <c r="BN137" i="77" s="1"/>
  <c r="AS137" i="77"/>
  <c r="AE137" i="77"/>
  <c r="BW137" i="77" s="1"/>
  <c r="Y137" i="77"/>
  <c r="Q137" i="77"/>
  <c r="W137" i="77" s="1"/>
  <c r="BY136" i="77"/>
  <c r="BF136" i="77"/>
  <c r="AS136" i="77"/>
  <c r="AE136" i="77"/>
  <c r="W136" i="77"/>
  <c r="Q136" i="77"/>
  <c r="BY135" i="77"/>
  <c r="BX135" i="77"/>
  <c r="BF135" i="77"/>
  <c r="BN135" i="77" s="1"/>
  <c r="BA135" i="77"/>
  <c r="AS135" i="77"/>
  <c r="AY135" i="77" s="1"/>
  <c r="AE135" i="77"/>
  <c r="AK135" i="77" s="1"/>
  <c r="Q135" i="77"/>
  <c r="BY134" i="77"/>
  <c r="BW134" i="77"/>
  <c r="BF134" i="77"/>
  <c r="BL134" i="77" s="1"/>
  <c r="AY134" i="77"/>
  <c r="AS134" i="77"/>
  <c r="AK134" i="77"/>
  <c r="AE134" i="77"/>
  <c r="AM134" i="77" s="1"/>
  <c r="Q134" i="77"/>
  <c r="Y134" i="77" s="1"/>
  <c r="BY133" i="77"/>
  <c r="BF133" i="77"/>
  <c r="BN133" i="77" s="1"/>
  <c r="AS133" i="77"/>
  <c r="AE133" i="77"/>
  <c r="AK133" i="77" s="1"/>
  <c r="Y133" i="77"/>
  <c r="Q133" i="77"/>
  <c r="W133" i="77" s="1"/>
  <c r="BY132" i="77"/>
  <c r="BX132" i="77"/>
  <c r="BF132" i="77"/>
  <c r="AS132" i="77"/>
  <c r="BA132" i="77" s="1"/>
  <c r="AE132" i="77"/>
  <c r="W132" i="77"/>
  <c r="Q132" i="77"/>
  <c r="BY131" i="77"/>
  <c r="BX131" i="77"/>
  <c r="BV131" i="77"/>
  <c r="BF131" i="77"/>
  <c r="AS131" i="77"/>
  <c r="BA131" i="77" s="1"/>
  <c r="AE131" i="77"/>
  <c r="Y131" i="77"/>
  <c r="Q131" i="77"/>
  <c r="W131" i="77" s="1"/>
  <c r="BY130" i="77"/>
  <c r="BW130" i="77"/>
  <c r="BF130" i="77"/>
  <c r="BL130" i="77" s="1"/>
  <c r="BA130" i="77"/>
  <c r="AY130" i="77"/>
  <c r="AS130" i="77"/>
  <c r="BX130" i="77" s="1"/>
  <c r="AE130" i="77"/>
  <c r="AM130" i="77" s="1"/>
  <c r="Q130" i="77"/>
  <c r="Y130" i="77" s="1"/>
  <c r="BY129" i="77"/>
  <c r="BW129" i="77"/>
  <c r="BV129" i="77"/>
  <c r="BF129" i="77"/>
  <c r="BN129" i="77" s="1"/>
  <c r="AS129" i="77"/>
  <c r="AK129" i="77"/>
  <c r="AE129" i="77"/>
  <c r="AM129" i="77" s="1"/>
  <c r="Y129" i="77"/>
  <c r="Q129" i="77"/>
  <c r="W129" i="77" s="1"/>
  <c r="BY128" i="77"/>
  <c r="BF128" i="77"/>
  <c r="AS128" i="77"/>
  <c r="AE128" i="77"/>
  <c r="W128" i="77"/>
  <c r="Q128" i="77"/>
  <c r="BY127" i="77"/>
  <c r="BF127" i="77"/>
  <c r="BN127" i="77" s="1"/>
  <c r="BA127" i="77"/>
  <c r="AS127" i="77"/>
  <c r="AE127" i="77"/>
  <c r="Y127" i="77"/>
  <c r="Q127" i="77"/>
  <c r="W127" i="77" s="1"/>
  <c r="BN126" i="77"/>
  <c r="BL126" i="77"/>
  <c r="BA126" i="77"/>
  <c r="AY126" i="77"/>
  <c r="AM126" i="77"/>
  <c r="AK126" i="77"/>
  <c r="Y126" i="77"/>
  <c r="W126" i="77"/>
  <c r="BN125" i="77"/>
  <c r="BL125" i="77"/>
  <c r="BA125" i="77"/>
  <c r="AY125" i="77"/>
  <c r="AM125" i="77"/>
  <c r="AK125" i="77"/>
  <c r="Y125" i="77"/>
  <c r="W125" i="77"/>
  <c r="BN124" i="77"/>
  <c r="BL124" i="77"/>
  <c r="BA124" i="77"/>
  <c r="AY124" i="77"/>
  <c r="AM124" i="77"/>
  <c r="AK124" i="77"/>
  <c r="Y124" i="77"/>
  <c r="W124" i="77"/>
  <c r="BA123" i="77"/>
  <c r="AY123" i="77"/>
  <c r="AM123" i="77"/>
  <c r="AK123" i="77"/>
  <c r="Y123" i="77"/>
  <c r="W123" i="77"/>
  <c r="BN122" i="77"/>
  <c r="BL122" i="77"/>
  <c r="BA122" i="77"/>
  <c r="AY122" i="77"/>
  <c r="AM122" i="77"/>
  <c r="AK122" i="77"/>
  <c r="Y122" i="77"/>
  <c r="W122" i="77"/>
  <c r="BN121" i="77"/>
  <c r="BL121" i="77"/>
  <c r="BA121" i="77"/>
  <c r="AY121" i="77"/>
  <c r="AM121" i="77"/>
  <c r="AK121" i="77"/>
  <c r="Y121" i="77"/>
  <c r="W121" i="77"/>
  <c r="BN120" i="77"/>
  <c r="BL120" i="77"/>
  <c r="BA120" i="77"/>
  <c r="AY120" i="77"/>
  <c r="AM120" i="77"/>
  <c r="AK120" i="77"/>
  <c r="Y120" i="77"/>
  <c r="W120" i="77"/>
  <c r="BN119" i="77"/>
  <c r="BL119" i="77"/>
  <c r="BA119" i="77"/>
  <c r="AY119" i="77"/>
  <c r="AM119" i="77"/>
  <c r="AK119" i="77"/>
  <c r="Y119" i="77"/>
  <c r="W119" i="77"/>
  <c r="BN118" i="77"/>
  <c r="BL118" i="77"/>
  <c r="BA118" i="77"/>
  <c r="AY118" i="77"/>
  <c r="AM118" i="77"/>
  <c r="AK118" i="77"/>
  <c r="Y118" i="77"/>
  <c r="W118" i="77"/>
  <c r="BN117" i="77"/>
  <c r="BL117" i="77"/>
  <c r="BA117" i="77"/>
  <c r="AY117" i="77"/>
  <c r="AM117" i="77"/>
  <c r="AK117" i="77"/>
  <c r="Y117" i="77"/>
  <c r="W117" i="77"/>
  <c r="BA116" i="77"/>
  <c r="AY116" i="77"/>
  <c r="AM116" i="77"/>
  <c r="AK116" i="77"/>
  <c r="Y116" i="77"/>
  <c r="W116" i="77"/>
  <c r="BA115" i="77"/>
  <c r="AY115" i="77"/>
  <c r="AM115" i="77"/>
  <c r="AK115" i="77"/>
  <c r="Y115" i="77"/>
  <c r="W115" i="77"/>
  <c r="BA114" i="77"/>
  <c r="AY114" i="77"/>
  <c r="AM114" i="77"/>
  <c r="AK114" i="77"/>
  <c r="Y114" i="77"/>
  <c r="W114" i="77"/>
  <c r="BA113" i="77"/>
  <c r="AY113" i="77"/>
  <c r="AM113" i="77"/>
  <c r="AK113" i="77"/>
  <c r="Y113" i="77"/>
  <c r="W113" i="77"/>
  <c r="BA112" i="77"/>
  <c r="AY112" i="77"/>
  <c r="AM112" i="77"/>
  <c r="AK112" i="77"/>
  <c r="Y112" i="77"/>
  <c r="W112" i="77"/>
  <c r="BA111" i="77"/>
  <c r="AY111" i="77"/>
  <c r="AM111" i="77"/>
  <c r="AK111" i="77"/>
  <c r="Y111" i="77"/>
  <c r="W111" i="77"/>
  <c r="BA110" i="77"/>
  <c r="AY110" i="77"/>
  <c r="AM110" i="77"/>
  <c r="AK110" i="77"/>
  <c r="Y110" i="77"/>
  <c r="W110" i="77"/>
  <c r="BA109" i="77"/>
  <c r="AY109" i="77"/>
  <c r="AM109" i="77"/>
  <c r="AK109" i="77"/>
  <c r="Y109" i="77"/>
  <c r="W109" i="77"/>
  <c r="BA108" i="77"/>
  <c r="AY108" i="77"/>
  <c r="AM108" i="77"/>
  <c r="AK108" i="77"/>
  <c r="Y108" i="77"/>
  <c r="W108" i="77"/>
  <c r="BA107" i="77"/>
  <c r="AY107" i="77"/>
  <c r="AM107" i="77"/>
  <c r="AK107" i="77"/>
  <c r="Y107" i="77"/>
  <c r="W107" i="77"/>
  <c r="BA106" i="77"/>
  <c r="AY106" i="77"/>
  <c r="AM106" i="77"/>
  <c r="AK106" i="77"/>
  <c r="Y106" i="77"/>
  <c r="W106" i="77"/>
  <c r="BA105" i="77"/>
  <c r="AY105" i="77"/>
  <c r="AM105" i="77"/>
  <c r="AK105" i="77"/>
  <c r="Y105" i="77"/>
  <c r="W105" i="77"/>
  <c r="BA104" i="77"/>
  <c r="AY104" i="77"/>
  <c r="AM104" i="77"/>
  <c r="AK104" i="77"/>
  <c r="Y104" i="77"/>
  <c r="W104" i="77"/>
  <c r="BA103" i="77"/>
  <c r="AY103" i="77"/>
  <c r="AM103" i="77"/>
  <c r="AK103" i="77"/>
  <c r="Y103" i="77"/>
  <c r="W103" i="77"/>
  <c r="BA102" i="77"/>
  <c r="AY102" i="77"/>
  <c r="AM102" i="77"/>
  <c r="AK102" i="77"/>
  <c r="Y102" i="77"/>
  <c r="W102" i="77"/>
  <c r="BA101" i="77"/>
  <c r="AY101" i="77"/>
  <c r="AM101" i="77"/>
  <c r="AK101" i="77"/>
  <c r="Y101" i="77"/>
  <c r="W101" i="77"/>
  <c r="BA100" i="77"/>
  <c r="AY100" i="77"/>
  <c r="AM100" i="77"/>
  <c r="AK100" i="77"/>
  <c r="Y100" i="77"/>
  <c r="W100" i="77"/>
  <c r="BA99" i="77"/>
  <c r="AY99" i="77"/>
  <c r="AM99" i="77"/>
  <c r="AK99" i="77"/>
  <c r="Y99" i="77"/>
  <c r="W99" i="77"/>
  <c r="BA98" i="77"/>
  <c r="AY98" i="77"/>
  <c r="AM98" i="77"/>
  <c r="AK98" i="77"/>
  <c r="Y98" i="77"/>
  <c r="W98" i="77"/>
  <c r="BA97" i="77"/>
  <c r="AY97" i="77"/>
  <c r="AM97" i="77"/>
  <c r="AK97" i="77"/>
  <c r="Y97" i="77"/>
  <c r="W97" i="77"/>
  <c r="BA96" i="77"/>
  <c r="AY96" i="77"/>
  <c r="AU96" i="77"/>
  <c r="AM96" i="77"/>
  <c r="AK96" i="77"/>
  <c r="AG96" i="77"/>
  <c r="Y96" i="77"/>
  <c r="W96" i="77"/>
  <c r="S96" i="77"/>
  <c r="BA95" i="77"/>
  <c r="AY95" i="77"/>
  <c r="AM95" i="77"/>
  <c r="AK95" i="77"/>
  <c r="Y95" i="77"/>
  <c r="W95" i="77"/>
  <c r="BW94" i="77"/>
  <c r="BV94" i="77"/>
  <c r="BA94" i="77"/>
  <c r="AY94" i="77"/>
  <c r="AM94" i="77"/>
  <c r="AK94" i="77"/>
  <c r="Y94" i="77"/>
  <c r="W94" i="77"/>
  <c r="BW93" i="77"/>
  <c r="BV93" i="77"/>
  <c r="BA93" i="77"/>
  <c r="AY93" i="77"/>
  <c r="AM93" i="77"/>
  <c r="AK93" i="77"/>
  <c r="Y93" i="77"/>
  <c r="W93" i="77"/>
  <c r="AS92" i="77"/>
  <c r="BX92" i="77" s="1"/>
  <c r="AE92" i="77"/>
  <c r="AK92" i="77" s="1"/>
  <c r="Y92" i="77"/>
  <c r="Q92" i="77"/>
  <c r="BV92" i="77" s="1"/>
  <c r="BW91" i="77"/>
  <c r="AS91" i="77"/>
  <c r="BA91" i="77" s="1"/>
  <c r="AE91" i="77"/>
  <c r="AM91" i="77" s="1"/>
  <c r="Q91" i="77"/>
  <c r="AS90" i="77"/>
  <c r="AE90" i="77"/>
  <c r="Q90" i="77"/>
  <c r="Y90" i="77" s="1"/>
  <c r="BW89" i="77"/>
  <c r="AS89" i="77"/>
  <c r="BA89" i="77" s="1"/>
  <c r="AE89" i="77"/>
  <c r="AM89" i="77" s="1"/>
  <c r="Q89" i="77"/>
  <c r="BV89" i="77" s="1"/>
  <c r="AS88" i="77"/>
  <c r="BA88" i="77" s="1"/>
  <c r="AE88" i="77"/>
  <c r="Q88" i="77"/>
  <c r="AS87" i="77"/>
  <c r="BX87" i="77" s="1"/>
  <c r="AE87" i="77"/>
  <c r="AM87" i="77" s="1"/>
  <c r="Q87" i="77"/>
  <c r="Y87" i="77" s="1"/>
  <c r="AS86" i="77"/>
  <c r="AM86" i="77"/>
  <c r="AE86" i="77"/>
  <c r="BW86" i="77" s="1"/>
  <c r="Q86" i="77"/>
  <c r="AS85" i="77"/>
  <c r="BA85" i="77" s="1"/>
  <c r="AE85" i="77"/>
  <c r="Q85" i="77"/>
  <c r="Y85" i="77" s="1"/>
  <c r="BV84" i="77"/>
  <c r="AS84" i="77"/>
  <c r="BX84" i="77" s="1"/>
  <c r="AE84" i="77"/>
  <c r="AK84" i="77" s="1"/>
  <c r="Y84" i="77"/>
  <c r="W84" i="77"/>
  <c r="AS83" i="77"/>
  <c r="BA83" i="77" s="1"/>
  <c r="AE83" i="77"/>
  <c r="AK83" i="77" s="1"/>
  <c r="Q83" i="77"/>
  <c r="BX82" i="77"/>
  <c r="BV82" i="77"/>
  <c r="BA82" i="77"/>
  <c r="AY82" i="77"/>
  <c r="AE82" i="77"/>
  <c r="AK82" i="77" s="1"/>
  <c r="Y82" i="77"/>
  <c r="W82" i="77"/>
  <c r="BX81" i="77"/>
  <c r="BW81" i="77"/>
  <c r="BA81" i="77"/>
  <c r="AY81" i="77"/>
  <c r="AM81" i="77"/>
  <c r="AK81" i="77"/>
  <c r="W81" i="77"/>
  <c r="Q81" i="77"/>
  <c r="Y81" i="77" s="1"/>
  <c r="AS80" i="77"/>
  <c r="AE80" i="77"/>
  <c r="BW80" i="77" s="1"/>
  <c r="Q80" i="77"/>
  <c r="BV79" i="77"/>
  <c r="AS79" i="77"/>
  <c r="AE79" i="77"/>
  <c r="AK79" i="77" s="1"/>
  <c r="W79" i="77"/>
  <c r="Q79" i="77"/>
  <c r="Y79" i="77" s="1"/>
  <c r="AS78" i="77"/>
  <c r="BX78" i="77" s="1"/>
  <c r="AE78" i="77"/>
  <c r="AM78" i="77" s="1"/>
  <c r="Q78" i="77"/>
  <c r="AS77" i="77"/>
  <c r="AE77" i="77"/>
  <c r="Q77" i="77"/>
  <c r="Y77" i="77" s="1"/>
  <c r="AS76" i="77"/>
  <c r="AE76" i="77"/>
  <c r="BW76" i="77" s="1"/>
  <c r="Y76" i="77"/>
  <c r="Q76" i="77"/>
  <c r="W76" i="77" s="1"/>
  <c r="AS75" i="77"/>
  <c r="BA75" i="77" s="1"/>
  <c r="AM75" i="77"/>
  <c r="AE75" i="77"/>
  <c r="AK75" i="77" s="1"/>
  <c r="Y75" i="77"/>
  <c r="W75" i="77"/>
  <c r="Q75" i="77"/>
  <c r="BV75" i="77" s="1"/>
  <c r="AS74" i="77"/>
  <c r="AY74" i="77" s="1"/>
  <c r="AE74" i="77"/>
  <c r="Q74" i="77"/>
  <c r="BX73" i="77"/>
  <c r="BA73" i="77"/>
  <c r="AY73" i="77"/>
  <c r="AS73" i="77"/>
  <c r="AE73" i="77"/>
  <c r="BW73" i="77" s="1"/>
  <c r="Q73" i="77"/>
  <c r="Y73" i="77" s="1"/>
  <c r="BX72" i="77"/>
  <c r="BW72" i="77"/>
  <c r="BA72" i="77"/>
  <c r="AY72" i="77"/>
  <c r="AM72" i="77"/>
  <c r="AK72" i="77"/>
  <c r="Q72" i="77"/>
  <c r="W72" i="77" s="1"/>
  <c r="BX71" i="77"/>
  <c r="BA71" i="77"/>
  <c r="AS71" i="77"/>
  <c r="AY71" i="77" s="1"/>
  <c r="AE71" i="77"/>
  <c r="Q71" i="77"/>
  <c r="Y71" i="77" s="1"/>
  <c r="AS70" i="77"/>
  <c r="BA70" i="77" s="1"/>
  <c r="AM70" i="77"/>
  <c r="AE70" i="77"/>
  <c r="W70" i="77"/>
  <c r="Q70" i="77"/>
  <c r="BV70" i="77" s="1"/>
  <c r="AS69" i="77"/>
  <c r="BA69" i="77" s="1"/>
  <c r="AE69" i="77"/>
  <c r="Q69" i="77"/>
  <c r="BV69" i="77" s="1"/>
  <c r="AS68" i="77"/>
  <c r="AE68" i="77"/>
  <c r="Q68" i="77"/>
  <c r="BV68" i="77" s="1"/>
  <c r="BW67" i="77"/>
  <c r="BA67" i="77"/>
  <c r="AS67" i="77"/>
  <c r="BX67" i="77" s="1"/>
  <c r="AE67" i="77"/>
  <c r="AM67" i="77" s="1"/>
  <c r="Q67" i="77"/>
  <c r="AS66" i="77"/>
  <c r="BA66" i="77" s="1"/>
  <c r="AE66" i="77"/>
  <c r="Q66" i="77"/>
  <c r="BA65" i="77"/>
  <c r="AY65" i="77"/>
  <c r="AM65" i="77"/>
  <c r="AK65" i="77"/>
  <c r="Y65" i="77"/>
  <c r="W65" i="77"/>
  <c r="BA64" i="77"/>
  <c r="AY64" i="77"/>
  <c r="AM64" i="77"/>
  <c r="AK64" i="77"/>
  <c r="Y64" i="77"/>
  <c r="W64" i="77"/>
  <c r="AM63" i="77"/>
  <c r="AK63" i="77"/>
  <c r="Y63" i="77"/>
  <c r="W63" i="77"/>
  <c r="BN288" i="76"/>
  <c r="BL288" i="76"/>
  <c r="BJ288" i="76"/>
  <c r="BA288" i="76"/>
  <c r="AY288" i="76"/>
  <c r="AW288" i="76"/>
  <c r="AM288" i="76"/>
  <c r="AK288" i="76"/>
  <c r="AI288" i="76"/>
  <c r="U288" i="76"/>
  <c r="BN287" i="76"/>
  <c r="BL287" i="76"/>
  <c r="BA287" i="76"/>
  <c r="AY287" i="76"/>
  <c r="AM287" i="76"/>
  <c r="AK287" i="76"/>
  <c r="Y287" i="76"/>
  <c r="W287" i="76"/>
  <c r="BN286" i="76"/>
  <c r="BL286" i="76"/>
  <c r="BA286" i="76"/>
  <c r="AY286" i="76"/>
  <c r="AM286" i="76"/>
  <c r="AK286" i="76"/>
  <c r="Y286" i="76"/>
  <c r="W286" i="76"/>
  <c r="BN285" i="76"/>
  <c r="BL285" i="76"/>
  <c r="BA285" i="76"/>
  <c r="AY285" i="76"/>
  <c r="AM285" i="76"/>
  <c r="AK285" i="76"/>
  <c r="Y285" i="76"/>
  <c r="W285" i="76"/>
  <c r="BF284" i="76"/>
  <c r="BL284" i="76" s="1"/>
  <c r="AS284" i="76"/>
  <c r="AE284" i="76"/>
  <c r="Q284" i="76"/>
  <c r="BF283" i="76"/>
  <c r="AS283" i="76"/>
  <c r="AE283" i="76"/>
  <c r="Q283" i="76"/>
  <c r="BV283" i="76" s="1"/>
  <c r="BF282" i="76"/>
  <c r="BY282" i="76" s="1"/>
  <c r="BA282" i="76"/>
  <c r="AY282" i="76"/>
  <c r="AS282" i="76"/>
  <c r="BX282" i="76" s="1"/>
  <c r="AE282" i="76"/>
  <c r="AK282" i="76" s="1"/>
  <c r="Q282" i="76"/>
  <c r="BV282" i="76" s="1"/>
  <c r="BV281" i="76"/>
  <c r="BF281" i="76"/>
  <c r="AS281" i="76"/>
  <c r="BX281" i="76" s="1"/>
  <c r="AM281" i="76"/>
  <c r="AE281" i="76"/>
  <c r="AK281" i="76" s="1"/>
  <c r="W281" i="76"/>
  <c r="Q281" i="76"/>
  <c r="Y281" i="76" s="1"/>
  <c r="BF280" i="76"/>
  <c r="BL280" i="76" s="1"/>
  <c r="AS280" i="76"/>
  <c r="AM280" i="76"/>
  <c r="AK280" i="76"/>
  <c r="AE280" i="76"/>
  <c r="BW280" i="76" s="1"/>
  <c r="Q280" i="76"/>
  <c r="BF279" i="76"/>
  <c r="BY279" i="76" s="1"/>
  <c r="AS279" i="76"/>
  <c r="AE279" i="76"/>
  <c r="Q279" i="76"/>
  <c r="BF278" i="76"/>
  <c r="BN278" i="76" s="1"/>
  <c r="AS278" i="76"/>
  <c r="BX278" i="76" s="1"/>
  <c r="AE278" i="76"/>
  <c r="Q278" i="76"/>
  <c r="BF277" i="76"/>
  <c r="BA277" i="76"/>
  <c r="AY277" i="76"/>
  <c r="AS277" i="76"/>
  <c r="BX277" i="76" s="1"/>
  <c r="AK277" i="76"/>
  <c r="AE277" i="76"/>
  <c r="Q277" i="76"/>
  <c r="BF276" i="76"/>
  <c r="AS276" i="76"/>
  <c r="AE276" i="76"/>
  <c r="Q276" i="76"/>
  <c r="BF275" i="76"/>
  <c r="AS275" i="76"/>
  <c r="AE275" i="76"/>
  <c r="Q275" i="76"/>
  <c r="BF274" i="76"/>
  <c r="BY274" i="76" s="1"/>
  <c r="AS274" i="76"/>
  <c r="AE274" i="76"/>
  <c r="AK274" i="76" s="1"/>
  <c r="Q274" i="76"/>
  <c r="BV274" i="76" s="1"/>
  <c r="BF273" i="76"/>
  <c r="AS273" i="76"/>
  <c r="BX273" i="76" s="1"/>
  <c r="AE273" i="76"/>
  <c r="Q273" i="76"/>
  <c r="BL272" i="76"/>
  <c r="BF272" i="76"/>
  <c r="AS272" i="76"/>
  <c r="AE272" i="76"/>
  <c r="BW272" i="76" s="1"/>
  <c r="Q272" i="76"/>
  <c r="BF271" i="76"/>
  <c r="AS271" i="76"/>
  <c r="AE271" i="76"/>
  <c r="Q271" i="76"/>
  <c r="BV271" i="76" s="1"/>
  <c r="BN270" i="76"/>
  <c r="BL270" i="76"/>
  <c r="BA270" i="76"/>
  <c r="AY270" i="76"/>
  <c r="AM270" i="76"/>
  <c r="AK270" i="76"/>
  <c r="Y270" i="76"/>
  <c r="W270" i="76"/>
  <c r="BN269" i="76"/>
  <c r="BL269" i="76"/>
  <c r="BA269" i="76"/>
  <c r="AY269" i="76"/>
  <c r="AM269" i="76"/>
  <c r="AK269" i="76"/>
  <c r="Y269" i="76"/>
  <c r="W269" i="76"/>
  <c r="BN268" i="76"/>
  <c r="BL268" i="76"/>
  <c r="BA268" i="76"/>
  <c r="AY268" i="76"/>
  <c r="AM268" i="76"/>
  <c r="AK268" i="76"/>
  <c r="Y268" i="76"/>
  <c r="W268" i="76"/>
  <c r="BN267" i="76"/>
  <c r="BL267" i="76"/>
  <c r="BA267" i="76"/>
  <c r="AY267" i="76"/>
  <c r="AM267" i="76"/>
  <c r="AK267" i="76"/>
  <c r="Y267" i="76"/>
  <c r="W267" i="76"/>
  <c r="BN266" i="76"/>
  <c r="BL266" i="76"/>
  <c r="BA266" i="76"/>
  <c r="AY266" i="76"/>
  <c r="AM266" i="76"/>
  <c r="AK266" i="76"/>
  <c r="Y266" i="76"/>
  <c r="W266" i="76"/>
  <c r="BN265" i="76"/>
  <c r="BL265" i="76"/>
  <c r="BA265" i="76"/>
  <c r="AY265" i="76"/>
  <c r="AM265" i="76"/>
  <c r="AK265" i="76"/>
  <c r="Y265" i="76"/>
  <c r="W265" i="76"/>
  <c r="BN264" i="76"/>
  <c r="BL264" i="76"/>
  <c r="BA264" i="76"/>
  <c r="AY264" i="76"/>
  <c r="AM264" i="76"/>
  <c r="AK264" i="76"/>
  <c r="Y264" i="76"/>
  <c r="W264" i="76"/>
  <c r="BN263" i="76"/>
  <c r="BL263" i="76"/>
  <c r="BA263" i="76"/>
  <c r="AY263" i="76"/>
  <c r="AM263" i="76"/>
  <c r="AK263" i="76"/>
  <c r="Y263" i="76"/>
  <c r="W263" i="76"/>
  <c r="BN262" i="76"/>
  <c r="BL262" i="76"/>
  <c r="BJ262" i="76"/>
  <c r="BA262" i="76"/>
  <c r="AY262" i="76"/>
  <c r="AW262" i="76"/>
  <c r="AM262" i="76"/>
  <c r="AK262" i="76"/>
  <c r="AI262" i="76"/>
  <c r="Y262" i="76"/>
  <c r="W262" i="76"/>
  <c r="U262" i="76"/>
  <c r="BN261" i="76"/>
  <c r="BL261" i="76"/>
  <c r="BA261" i="76"/>
  <c r="AY261" i="76"/>
  <c r="AM261" i="76"/>
  <c r="AK261" i="76"/>
  <c r="Y261" i="76"/>
  <c r="W261" i="76"/>
  <c r="BN260" i="76"/>
  <c r="BL260" i="76"/>
  <c r="BA260" i="76"/>
  <c r="AY260" i="76"/>
  <c r="AM260" i="76"/>
  <c r="AK260" i="76"/>
  <c r="Y260" i="76"/>
  <c r="W260" i="76"/>
  <c r="BN259" i="76"/>
  <c r="BL259" i="76"/>
  <c r="BA259" i="76"/>
  <c r="AY259" i="76"/>
  <c r="AM259" i="76"/>
  <c r="AK259" i="76"/>
  <c r="Y259" i="76"/>
  <c r="W259" i="76"/>
  <c r="BF258" i="76"/>
  <c r="AS258" i="76"/>
  <c r="AE258" i="76"/>
  <c r="AK258" i="76" s="1"/>
  <c r="Q258" i="76"/>
  <c r="BW257" i="76"/>
  <c r="BF257" i="76"/>
  <c r="AS257" i="76"/>
  <c r="AY257" i="76" s="1"/>
  <c r="AE257" i="76"/>
  <c r="Q257" i="76"/>
  <c r="BF256" i="76"/>
  <c r="BL256" i="76" s="1"/>
  <c r="AS256" i="76"/>
  <c r="AE256" i="76"/>
  <c r="AM256" i="76" s="1"/>
  <c r="Y256" i="76"/>
  <c r="Q256" i="76"/>
  <c r="BV256" i="76" s="1"/>
  <c r="BF255" i="76"/>
  <c r="BY255" i="76" s="1"/>
  <c r="AS255" i="76"/>
  <c r="AE255" i="76"/>
  <c r="Y255" i="76"/>
  <c r="W255" i="76"/>
  <c r="Q255" i="76"/>
  <c r="BV255" i="76" s="1"/>
  <c r="BF254" i="76"/>
  <c r="BY254" i="76" s="1"/>
  <c r="AY254" i="76"/>
  <c r="AS254" i="76"/>
  <c r="AE254" i="76"/>
  <c r="AK254" i="76" s="1"/>
  <c r="Q254" i="76"/>
  <c r="BV254" i="76" s="1"/>
  <c r="BF253" i="76"/>
  <c r="AS253" i="76"/>
  <c r="AE253" i="76"/>
  <c r="BW253" i="76" s="1"/>
  <c r="W253" i="76"/>
  <c r="Q253" i="76"/>
  <c r="BX252" i="76"/>
  <c r="BW252" i="76"/>
  <c r="BL252" i="76"/>
  <c r="BF252" i="76"/>
  <c r="AS252" i="76"/>
  <c r="AE252" i="76"/>
  <c r="AM252" i="76" s="1"/>
  <c r="Q252" i="76"/>
  <c r="BL251" i="76"/>
  <c r="BF251" i="76"/>
  <c r="AS251" i="76"/>
  <c r="BX251" i="76" s="1"/>
  <c r="AE251" i="76"/>
  <c r="AM251" i="76" s="1"/>
  <c r="Q251" i="76"/>
  <c r="BF250" i="76"/>
  <c r="BA250" i="76"/>
  <c r="AS250" i="76"/>
  <c r="AM250" i="76"/>
  <c r="AE250" i="76"/>
  <c r="Q250" i="76"/>
  <c r="BV250" i="76" s="1"/>
  <c r="BF249" i="76"/>
  <c r="AS249" i="76"/>
  <c r="AE249" i="76"/>
  <c r="W249" i="76"/>
  <c r="Q249" i="76"/>
  <c r="BV249" i="76" s="1"/>
  <c r="BF248" i="76"/>
  <c r="BY248" i="76" s="1"/>
  <c r="AY248" i="76"/>
  <c r="AS248" i="76"/>
  <c r="BX248" i="76" s="1"/>
  <c r="AE248" i="76"/>
  <c r="Q248" i="76"/>
  <c r="W248" i="76" s="1"/>
  <c r="BF247" i="76"/>
  <c r="BL247" i="76" s="1"/>
  <c r="AS247" i="76"/>
  <c r="BX247" i="76" s="1"/>
  <c r="AE247" i="76"/>
  <c r="Q247" i="76"/>
  <c r="BF246" i="76"/>
  <c r="BA246" i="76"/>
  <c r="AS246" i="76"/>
  <c r="AY246" i="76" s="1"/>
  <c r="AE246" i="76"/>
  <c r="Q246" i="76"/>
  <c r="W246" i="76" s="1"/>
  <c r="BL245" i="76"/>
  <c r="BF245" i="76"/>
  <c r="AS245" i="76"/>
  <c r="AE245" i="76"/>
  <c r="AM245" i="76" s="1"/>
  <c r="Q245" i="76"/>
  <c r="BN244" i="76"/>
  <c r="BL244" i="76"/>
  <c r="BA244" i="76"/>
  <c r="AY244" i="76"/>
  <c r="AM244" i="76"/>
  <c r="AK244" i="76"/>
  <c r="Y244" i="76"/>
  <c r="W244" i="76"/>
  <c r="BN243" i="76"/>
  <c r="BL243" i="76"/>
  <c r="BA243" i="76"/>
  <c r="AY243" i="76"/>
  <c r="AM243" i="76"/>
  <c r="AK243" i="76"/>
  <c r="Y243" i="76"/>
  <c r="W243" i="76"/>
  <c r="BN242" i="76"/>
  <c r="BL242" i="76"/>
  <c r="BA242" i="76"/>
  <c r="AY242" i="76"/>
  <c r="AM242" i="76"/>
  <c r="AK242" i="76"/>
  <c r="Y242" i="76"/>
  <c r="W242" i="76"/>
  <c r="BN241" i="76"/>
  <c r="BL241" i="76"/>
  <c r="BA241" i="76"/>
  <c r="AY241" i="76"/>
  <c r="AM241" i="76"/>
  <c r="AK241" i="76"/>
  <c r="Y241" i="76"/>
  <c r="W241" i="76"/>
  <c r="BN240" i="76"/>
  <c r="BL240" i="76"/>
  <c r="BA240" i="76"/>
  <c r="AY240" i="76"/>
  <c r="AM240" i="76"/>
  <c r="AK240" i="76"/>
  <c r="Y240" i="76"/>
  <c r="W240" i="76"/>
  <c r="BN239" i="76"/>
  <c r="BL239" i="76"/>
  <c r="BA239" i="76"/>
  <c r="AY239" i="76"/>
  <c r="AM239" i="76"/>
  <c r="AK239" i="76"/>
  <c r="Y239" i="76"/>
  <c r="W239" i="76"/>
  <c r="BN238" i="76"/>
  <c r="BL238" i="76"/>
  <c r="BA238" i="76"/>
  <c r="AY238" i="76"/>
  <c r="AM238" i="76"/>
  <c r="AK238" i="76"/>
  <c r="Y238" i="76"/>
  <c r="W238" i="76"/>
  <c r="BN237" i="76"/>
  <c r="BL237" i="76"/>
  <c r="BA237" i="76"/>
  <c r="AY237" i="76"/>
  <c r="AM237" i="76"/>
  <c r="AK237" i="76"/>
  <c r="Y237" i="76"/>
  <c r="W237" i="76"/>
  <c r="BN236" i="76"/>
  <c r="BL236" i="76"/>
  <c r="BA236" i="76"/>
  <c r="AY236" i="76"/>
  <c r="AM236" i="76"/>
  <c r="AK236" i="76"/>
  <c r="Y236" i="76"/>
  <c r="W236" i="76"/>
  <c r="U236" i="76"/>
  <c r="BN235" i="76"/>
  <c r="BL235" i="76"/>
  <c r="BA235" i="76"/>
  <c r="AY235" i="76"/>
  <c r="AM235" i="76"/>
  <c r="AK235" i="76"/>
  <c r="Y235" i="76"/>
  <c r="W235" i="76"/>
  <c r="BN234" i="76"/>
  <c r="BL234" i="76"/>
  <c r="BA234" i="76"/>
  <c r="AY234" i="76"/>
  <c r="AM234" i="76"/>
  <c r="AK234" i="76"/>
  <c r="Y234" i="76"/>
  <c r="W234" i="76"/>
  <c r="BN233" i="76"/>
  <c r="BL233" i="76"/>
  <c r="BA233" i="76"/>
  <c r="AY233" i="76"/>
  <c r="AM233" i="76"/>
  <c r="AK233" i="76"/>
  <c r="Y233" i="76"/>
  <c r="W233" i="76"/>
  <c r="BN232" i="76"/>
  <c r="BL232" i="76"/>
  <c r="BA232" i="76"/>
  <c r="AY232" i="76"/>
  <c r="AM232" i="76"/>
  <c r="AK232" i="76"/>
  <c r="Q232" i="76"/>
  <c r="BN231" i="76"/>
  <c r="BL231" i="76"/>
  <c r="BA231" i="76"/>
  <c r="AY231" i="76"/>
  <c r="AM231" i="76"/>
  <c r="AK231" i="76"/>
  <c r="Q231" i="76"/>
  <c r="BN230" i="76"/>
  <c r="BL230" i="76"/>
  <c r="BA230" i="76"/>
  <c r="AY230" i="76"/>
  <c r="AM230" i="76"/>
  <c r="AK230" i="76"/>
  <c r="Q230" i="76"/>
  <c r="BN229" i="76"/>
  <c r="BL229" i="76"/>
  <c r="BA229" i="76"/>
  <c r="AY229" i="76"/>
  <c r="AM229" i="76"/>
  <c r="AK229" i="76"/>
  <c r="Q229" i="76"/>
  <c r="Y229" i="76" s="1"/>
  <c r="BN228" i="76"/>
  <c r="BL228" i="76"/>
  <c r="BA228" i="76"/>
  <c r="AY228" i="76"/>
  <c r="AM228" i="76"/>
  <c r="AK228" i="76"/>
  <c r="Q228" i="76"/>
  <c r="BN227" i="76"/>
  <c r="BL227" i="76"/>
  <c r="BA227" i="76"/>
  <c r="AY227" i="76"/>
  <c r="AM227" i="76"/>
  <c r="AK227" i="76"/>
  <c r="Q227" i="76"/>
  <c r="W227" i="76" s="1"/>
  <c r="BN226" i="76"/>
  <c r="BL226" i="76"/>
  <c r="BA226" i="76"/>
  <c r="AY226" i="76"/>
  <c r="AM226" i="76"/>
  <c r="AK226" i="76"/>
  <c r="Q226" i="76"/>
  <c r="BN225" i="76"/>
  <c r="BL225" i="76"/>
  <c r="BA225" i="76"/>
  <c r="AY225" i="76"/>
  <c r="AM225" i="76"/>
  <c r="AK225" i="76"/>
  <c r="Q225" i="76"/>
  <c r="Y225" i="76" s="1"/>
  <c r="BN224" i="76"/>
  <c r="BL224" i="76"/>
  <c r="BA224" i="76"/>
  <c r="AY224" i="76"/>
  <c r="AM224" i="76"/>
  <c r="AK224" i="76"/>
  <c r="Y224" i="76"/>
  <c r="Q224" i="76"/>
  <c r="W224" i="76" s="1"/>
  <c r="BN223" i="76"/>
  <c r="BL223" i="76"/>
  <c r="BA223" i="76"/>
  <c r="AY223" i="76"/>
  <c r="AM223" i="76"/>
  <c r="AK223" i="76"/>
  <c r="Y223" i="76"/>
  <c r="W223" i="76"/>
  <c r="BN222" i="76"/>
  <c r="BL222" i="76"/>
  <c r="BA222" i="76"/>
  <c r="AY222" i="76"/>
  <c r="AM222" i="76"/>
  <c r="AK222" i="76"/>
  <c r="Y222" i="76"/>
  <c r="W222" i="76"/>
  <c r="BN221" i="76"/>
  <c r="BL221" i="76"/>
  <c r="BA221" i="76"/>
  <c r="AY221" i="76"/>
  <c r="AM221" i="76"/>
  <c r="AK221" i="76"/>
  <c r="Y221" i="76"/>
  <c r="W221" i="76"/>
  <c r="BN220" i="76"/>
  <c r="BL220" i="76"/>
  <c r="BA220" i="76"/>
  <c r="AY220" i="76"/>
  <c r="AM220" i="76"/>
  <c r="AK220" i="76"/>
  <c r="Y220" i="76"/>
  <c r="W220" i="76"/>
  <c r="BN219" i="76"/>
  <c r="BL219" i="76"/>
  <c r="BA219" i="76"/>
  <c r="AY219" i="76"/>
  <c r="AM219" i="76"/>
  <c r="AK219" i="76"/>
  <c r="Y219" i="76"/>
  <c r="W219" i="76"/>
  <c r="BN218" i="76"/>
  <c r="BL218" i="76"/>
  <c r="BA218" i="76"/>
  <c r="AY218" i="76"/>
  <c r="AM218" i="76"/>
  <c r="AK218" i="76"/>
  <c r="Y218" i="76"/>
  <c r="W218" i="76"/>
  <c r="BN217" i="76"/>
  <c r="BL217" i="76"/>
  <c r="BA217" i="76"/>
  <c r="AY217" i="76"/>
  <c r="AM217" i="76"/>
  <c r="AK217" i="76"/>
  <c r="Y217" i="76"/>
  <c r="W217" i="76"/>
  <c r="BN216" i="76"/>
  <c r="BL216" i="76"/>
  <c r="BA216" i="76"/>
  <c r="AY216" i="76"/>
  <c r="AM216" i="76"/>
  <c r="AK216" i="76"/>
  <c r="U216" i="76"/>
  <c r="Y216" i="76" s="1"/>
  <c r="BN215" i="76"/>
  <c r="BL215" i="76"/>
  <c r="BA215" i="76"/>
  <c r="AY215" i="76"/>
  <c r="AM215" i="76"/>
  <c r="AK215" i="76"/>
  <c r="Y215" i="76"/>
  <c r="W215" i="76"/>
  <c r="BN214" i="76"/>
  <c r="BL214" i="76"/>
  <c r="BA214" i="76"/>
  <c r="AY214" i="76"/>
  <c r="AM214" i="76"/>
  <c r="AK214" i="76"/>
  <c r="Y214" i="76"/>
  <c r="W214" i="76"/>
  <c r="BN213" i="76"/>
  <c r="BL213" i="76"/>
  <c r="BA213" i="76"/>
  <c r="AY213" i="76"/>
  <c r="AM213" i="76"/>
  <c r="AK213" i="76"/>
  <c r="Y213" i="76"/>
  <c r="W213" i="76"/>
  <c r="BN212" i="76"/>
  <c r="BL212" i="76"/>
  <c r="BA212" i="76"/>
  <c r="AY212" i="76"/>
  <c r="AM212" i="76"/>
  <c r="AK212" i="76"/>
  <c r="Q212" i="76"/>
  <c r="Y212" i="76" s="1"/>
  <c r="BN211" i="76"/>
  <c r="BL211" i="76"/>
  <c r="BA211" i="76"/>
  <c r="AY211" i="76"/>
  <c r="AM211" i="76"/>
  <c r="AK211" i="76"/>
  <c r="Q211" i="76"/>
  <c r="BN210" i="76"/>
  <c r="BL210" i="76"/>
  <c r="BA210" i="76"/>
  <c r="AY210" i="76"/>
  <c r="AM210" i="76"/>
  <c r="AK210" i="76"/>
  <c r="Q210" i="76"/>
  <c r="BN209" i="76"/>
  <c r="BL209" i="76"/>
  <c r="BA209" i="76"/>
  <c r="AY209" i="76"/>
  <c r="AM209" i="76"/>
  <c r="AK209" i="76"/>
  <c r="Q209" i="76"/>
  <c r="BN208" i="76"/>
  <c r="BL208" i="76"/>
  <c r="BA208" i="76"/>
  <c r="AY208" i="76"/>
  <c r="AM208" i="76"/>
  <c r="AK208" i="76"/>
  <c r="Q208" i="76"/>
  <c r="BN207" i="76"/>
  <c r="BL207" i="76"/>
  <c r="BA207" i="76"/>
  <c r="AY207" i="76"/>
  <c r="AM207" i="76"/>
  <c r="AK207" i="76"/>
  <c r="Q207" i="76"/>
  <c r="BN206" i="76"/>
  <c r="BL206" i="76"/>
  <c r="BA206" i="76"/>
  <c r="AY206" i="76"/>
  <c r="AM206" i="76"/>
  <c r="AK206" i="76"/>
  <c r="Q206" i="76"/>
  <c r="BN205" i="76"/>
  <c r="BL205" i="76"/>
  <c r="BA205" i="76"/>
  <c r="AY205" i="76"/>
  <c r="AM205" i="76"/>
  <c r="AK205" i="76"/>
  <c r="Q205" i="76"/>
  <c r="BN204" i="76"/>
  <c r="BL204" i="76"/>
  <c r="BA204" i="76"/>
  <c r="AY204" i="76"/>
  <c r="AM204" i="76"/>
  <c r="AK204" i="76"/>
  <c r="Q204" i="76"/>
  <c r="Y204" i="76" s="1"/>
  <c r="BN203" i="76"/>
  <c r="BL203" i="76"/>
  <c r="BA203" i="76"/>
  <c r="AY203" i="76"/>
  <c r="AM203" i="76"/>
  <c r="AK203" i="76"/>
  <c r="Q203" i="76"/>
  <c r="BN202" i="76"/>
  <c r="BL202" i="76"/>
  <c r="BA202" i="76"/>
  <c r="AY202" i="76"/>
  <c r="AM202" i="76"/>
  <c r="AK202" i="76"/>
  <c r="W202" i="76"/>
  <c r="Q202" i="76"/>
  <c r="Y202" i="76" s="1"/>
  <c r="BN201" i="76"/>
  <c r="BL201" i="76"/>
  <c r="BA201" i="76"/>
  <c r="AY201" i="76"/>
  <c r="AM201" i="76"/>
  <c r="AK201" i="76"/>
  <c r="Q201" i="76"/>
  <c r="BN200" i="76"/>
  <c r="BL200" i="76"/>
  <c r="BA200" i="76"/>
  <c r="AY200" i="76"/>
  <c r="AM200" i="76"/>
  <c r="AK200" i="76"/>
  <c r="Q200" i="76"/>
  <c r="Y200" i="76" s="1"/>
  <c r="BN199" i="76"/>
  <c r="BL199" i="76"/>
  <c r="BA199" i="76"/>
  <c r="AY199" i="76"/>
  <c r="AM199" i="76"/>
  <c r="AK199" i="76"/>
  <c r="Q199" i="76"/>
  <c r="Y199" i="76" s="1"/>
  <c r="BN198" i="76"/>
  <c r="BL198" i="76"/>
  <c r="BA198" i="76"/>
  <c r="AY198" i="76"/>
  <c r="AM198" i="76"/>
  <c r="AK198" i="76"/>
  <c r="Y198" i="76"/>
  <c r="W198" i="76"/>
  <c r="BN197" i="76"/>
  <c r="BL197" i="76"/>
  <c r="BA197" i="76"/>
  <c r="AY197" i="76"/>
  <c r="AM197" i="76"/>
  <c r="AK197" i="76"/>
  <c r="Y197" i="76"/>
  <c r="W197" i="76"/>
  <c r="BN196" i="76"/>
  <c r="BL196" i="76"/>
  <c r="BA196" i="76"/>
  <c r="AY196" i="76"/>
  <c r="AM196" i="76"/>
  <c r="AK196" i="76"/>
  <c r="Y196" i="76"/>
  <c r="W196" i="76"/>
  <c r="BN195" i="76"/>
  <c r="BL195" i="76"/>
  <c r="BA195" i="76"/>
  <c r="AY195" i="76"/>
  <c r="AM195" i="76"/>
  <c r="AK195" i="76"/>
  <c r="Y195" i="76"/>
  <c r="W195" i="76"/>
  <c r="BN194" i="76"/>
  <c r="BL194" i="76"/>
  <c r="BA194" i="76"/>
  <c r="AY194" i="76"/>
  <c r="AM194" i="76"/>
  <c r="AK194" i="76"/>
  <c r="Y194" i="76"/>
  <c r="W194" i="76"/>
  <c r="BN193" i="76"/>
  <c r="BL193" i="76"/>
  <c r="BA193" i="76"/>
  <c r="AY193" i="76"/>
  <c r="AM193" i="76"/>
  <c r="AK193" i="76"/>
  <c r="Y193" i="76"/>
  <c r="W193" i="76"/>
  <c r="BN192" i="76"/>
  <c r="BL192" i="76"/>
  <c r="BA192" i="76"/>
  <c r="AY192" i="76"/>
  <c r="AM192" i="76"/>
  <c r="AK192" i="76"/>
  <c r="Y192" i="76"/>
  <c r="W192" i="76"/>
  <c r="BN191" i="76"/>
  <c r="BL191" i="76"/>
  <c r="BA191" i="76"/>
  <c r="AY191" i="76"/>
  <c r="AM191" i="76"/>
  <c r="AK191" i="76"/>
  <c r="Y191" i="76"/>
  <c r="W191" i="76"/>
  <c r="BN190" i="76"/>
  <c r="BL190" i="76"/>
  <c r="BA190" i="76"/>
  <c r="AY190" i="76"/>
  <c r="AM190" i="76"/>
  <c r="AK190" i="76"/>
  <c r="Y190" i="76"/>
  <c r="W190" i="76"/>
  <c r="BN189" i="76"/>
  <c r="BL189" i="76"/>
  <c r="BA189" i="76"/>
  <c r="AY189" i="76"/>
  <c r="AM189" i="76"/>
  <c r="AK189" i="76"/>
  <c r="Y189" i="76"/>
  <c r="W189" i="76"/>
  <c r="BN188" i="76"/>
  <c r="BL188" i="76"/>
  <c r="BA188" i="76"/>
  <c r="AY188" i="76"/>
  <c r="AM188" i="76"/>
  <c r="AK188" i="76"/>
  <c r="Y188" i="76"/>
  <c r="W188" i="76"/>
  <c r="BN187" i="76"/>
  <c r="BL187" i="76"/>
  <c r="BA187" i="76"/>
  <c r="AY187" i="76"/>
  <c r="AM187" i="76"/>
  <c r="AK187" i="76"/>
  <c r="Y187" i="76"/>
  <c r="W187" i="76"/>
  <c r="BN186" i="76"/>
  <c r="BL186" i="76"/>
  <c r="BA186" i="76"/>
  <c r="AY186" i="76"/>
  <c r="AM186" i="76"/>
  <c r="AK186" i="76"/>
  <c r="Y186" i="76"/>
  <c r="W186" i="76"/>
  <c r="BN185" i="76"/>
  <c r="BL185" i="76"/>
  <c r="BA185" i="76"/>
  <c r="AY185" i="76"/>
  <c r="AM185" i="76"/>
  <c r="AK185" i="76"/>
  <c r="Y185" i="76"/>
  <c r="W185" i="76"/>
  <c r="BN184" i="76"/>
  <c r="BL184" i="76"/>
  <c r="BA184" i="76"/>
  <c r="AY184" i="76"/>
  <c r="AM184" i="76"/>
  <c r="AK184" i="76"/>
  <c r="Y184" i="76"/>
  <c r="W184" i="76"/>
  <c r="BJ183" i="76"/>
  <c r="AW183" i="76"/>
  <c r="AI183" i="76"/>
  <c r="U183" i="76"/>
  <c r="Y183" i="76" s="1"/>
  <c r="BN182" i="76"/>
  <c r="BL182" i="76"/>
  <c r="BA182" i="76"/>
  <c r="AY182" i="76"/>
  <c r="AM182" i="76"/>
  <c r="AK182" i="76"/>
  <c r="Y182" i="76"/>
  <c r="W182" i="76"/>
  <c r="BN181" i="76"/>
  <c r="BL181" i="76"/>
  <c r="BA181" i="76"/>
  <c r="AY181" i="76"/>
  <c r="AM181" i="76"/>
  <c r="AK181" i="76"/>
  <c r="Y181" i="76"/>
  <c r="W181" i="76"/>
  <c r="BN180" i="76"/>
  <c r="BL180" i="76"/>
  <c r="BA180" i="76"/>
  <c r="AY180" i="76"/>
  <c r="AM180" i="76"/>
  <c r="AK180" i="76"/>
  <c r="Y180" i="76"/>
  <c r="W180" i="76"/>
  <c r="BF179" i="76"/>
  <c r="BL179" i="76" s="1"/>
  <c r="AS179" i="76"/>
  <c r="AE179" i="76"/>
  <c r="AK179" i="76" s="1"/>
  <c r="Y179" i="76"/>
  <c r="Q179" i="76"/>
  <c r="BV179" i="76" s="1"/>
  <c r="BF178" i="76"/>
  <c r="BY178" i="76" s="1"/>
  <c r="AS178" i="76"/>
  <c r="AE178" i="76"/>
  <c r="Q178" i="76"/>
  <c r="BF177" i="76"/>
  <c r="BY177" i="76" s="1"/>
  <c r="BA177" i="76"/>
  <c r="AY177" i="76"/>
  <c r="AS177" i="76"/>
  <c r="BX177" i="76" s="1"/>
  <c r="AE177" i="76"/>
  <c r="Q177" i="76"/>
  <c r="BV177" i="76" s="1"/>
  <c r="BF176" i="76"/>
  <c r="BA176" i="76"/>
  <c r="AS176" i="76"/>
  <c r="AE176" i="76"/>
  <c r="BW176" i="76" s="1"/>
  <c r="Q176" i="76"/>
  <c r="BW175" i="76"/>
  <c r="BL175" i="76"/>
  <c r="BF175" i="76"/>
  <c r="AS175" i="76"/>
  <c r="AE175" i="76"/>
  <c r="AK175" i="76" s="1"/>
  <c r="Q175" i="76"/>
  <c r="BF174" i="76"/>
  <c r="AS174" i="76"/>
  <c r="AE174" i="76"/>
  <c r="Q174" i="76"/>
  <c r="BV174" i="76" s="1"/>
  <c r="BF173" i="76"/>
  <c r="BL173" i="76" s="1"/>
  <c r="AS173" i="76"/>
  <c r="AE173" i="76"/>
  <c r="Q173" i="76"/>
  <c r="BV173" i="76" s="1"/>
  <c r="BW172" i="76"/>
  <c r="BV172" i="76"/>
  <c r="BF172" i="76"/>
  <c r="AS172" i="76"/>
  <c r="AY172" i="76" s="1"/>
  <c r="AK172" i="76"/>
  <c r="AE172" i="76"/>
  <c r="AM172" i="76" s="1"/>
  <c r="Q172" i="76"/>
  <c r="Y172" i="76" s="1"/>
  <c r="BF171" i="76"/>
  <c r="BL171" i="76" s="1"/>
  <c r="AS171" i="76"/>
  <c r="AE171" i="76"/>
  <c r="Y171" i="76"/>
  <c r="W171" i="76"/>
  <c r="Q171" i="76"/>
  <c r="BV171" i="76" s="1"/>
  <c r="BF170" i="76"/>
  <c r="BY170" i="76" s="1"/>
  <c r="AY170" i="76"/>
  <c r="AS170" i="76"/>
  <c r="BA170" i="76" s="1"/>
  <c r="AE170" i="76"/>
  <c r="Y170" i="76"/>
  <c r="Q170" i="76"/>
  <c r="BF169" i="76"/>
  <c r="BY169" i="76" s="1"/>
  <c r="AY169" i="76"/>
  <c r="AS169" i="76"/>
  <c r="BX169" i="76" s="1"/>
  <c r="AE169" i="76"/>
  <c r="Q169" i="76"/>
  <c r="BV169" i="76" s="1"/>
  <c r="BF168" i="76"/>
  <c r="AS168" i="76"/>
  <c r="AE168" i="76"/>
  <c r="Q168" i="76"/>
  <c r="BL167" i="76"/>
  <c r="BF167" i="76"/>
  <c r="AS167" i="76"/>
  <c r="AE167" i="76"/>
  <c r="Q167" i="76"/>
  <c r="BF166" i="76"/>
  <c r="BN166" i="76" s="1"/>
  <c r="AS166" i="76"/>
  <c r="BX166" i="76" s="1"/>
  <c r="AE166" i="76"/>
  <c r="Q166" i="76"/>
  <c r="BV166" i="76" s="1"/>
  <c r="BN165" i="76"/>
  <c r="BL165" i="76"/>
  <c r="BA165" i="76"/>
  <c r="AY165" i="76"/>
  <c r="AM165" i="76"/>
  <c r="AK165" i="76"/>
  <c r="Y165" i="76"/>
  <c r="W165" i="76"/>
  <c r="BN164" i="76"/>
  <c r="BL164" i="76"/>
  <c r="BA164" i="76"/>
  <c r="AY164" i="76"/>
  <c r="AM164" i="76"/>
  <c r="AK164" i="76"/>
  <c r="Y164" i="76"/>
  <c r="W164" i="76"/>
  <c r="BN163" i="76"/>
  <c r="BL163" i="76"/>
  <c r="BA163" i="76"/>
  <c r="AY163" i="76"/>
  <c r="AM163" i="76"/>
  <c r="AK163" i="76"/>
  <c r="Y163" i="76"/>
  <c r="W163" i="76"/>
  <c r="BN162" i="76"/>
  <c r="BL162" i="76"/>
  <c r="BA162" i="76"/>
  <c r="AY162" i="76"/>
  <c r="AM162" i="76"/>
  <c r="AK162" i="76"/>
  <c r="Y162" i="76"/>
  <c r="W162" i="76"/>
  <c r="BN161" i="76"/>
  <c r="BL161" i="76"/>
  <c r="BA161" i="76"/>
  <c r="AY161" i="76"/>
  <c r="AM161" i="76"/>
  <c r="AK161" i="76"/>
  <c r="Y161" i="76"/>
  <c r="W161" i="76"/>
  <c r="BN160" i="76"/>
  <c r="BL160" i="76"/>
  <c r="BA160" i="76"/>
  <c r="AY160" i="76"/>
  <c r="AM160" i="76"/>
  <c r="AK160" i="76"/>
  <c r="Y160" i="76"/>
  <c r="W160" i="76"/>
  <c r="BN159" i="76"/>
  <c r="BL159" i="76"/>
  <c r="BA159" i="76"/>
  <c r="AY159" i="76"/>
  <c r="AM159" i="76"/>
  <c r="AK159" i="76"/>
  <c r="Y159" i="76"/>
  <c r="W159" i="76"/>
  <c r="BN158" i="76"/>
  <c r="BL158" i="76"/>
  <c r="BA158" i="76"/>
  <c r="AY158" i="76"/>
  <c r="AM158" i="76"/>
  <c r="AK158" i="76"/>
  <c r="Y158" i="76"/>
  <c r="W158" i="76"/>
  <c r="BN157" i="76"/>
  <c r="BL157" i="76"/>
  <c r="BH157" i="76"/>
  <c r="BA157" i="76"/>
  <c r="AY157" i="76"/>
  <c r="AU157" i="76"/>
  <c r="AM157" i="76"/>
  <c r="AK157" i="76"/>
  <c r="AG157" i="76"/>
  <c r="Y157" i="76"/>
  <c r="W157" i="76"/>
  <c r="S157" i="76"/>
  <c r="BN156" i="76"/>
  <c r="BL156" i="76"/>
  <c r="BA156" i="76"/>
  <c r="AY156" i="76"/>
  <c r="AM156" i="76"/>
  <c r="AK156" i="76"/>
  <c r="Y156" i="76"/>
  <c r="W156" i="76"/>
  <c r="BN155" i="76"/>
  <c r="BL155" i="76"/>
  <c r="BA155" i="76"/>
  <c r="AY155" i="76"/>
  <c r="AM155" i="76"/>
  <c r="AK155" i="76"/>
  <c r="Y155" i="76"/>
  <c r="W155" i="76"/>
  <c r="BN154" i="76"/>
  <c r="BL154" i="76"/>
  <c r="BA154" i="76"/>
  <c r="AY154" i="76"/>
  <c r="AM154" i="76"/>
  <c r="AK154" i="76"/>
  <c r="Y154" i="76"/>
  <c r="W154" i="76"/>
  <c r="BY153" i="76"/>
  <c r="BF153" i="76"/>
  <c r="BN153" i="76" s="1"/>
  <c r="AS153" i="76"/>
  <c r="BX153" i="76" s="1"/>
  <c r="AE153" i="76"/>
  <c r="Q153" i="76"/>
  <c r="BV153" i="76" s="1"/>
  <c r="BY152" i="76"/>
  <c r="BF152" i="76"/>
  <c r="AY152" i="76"/>
  <c r="AS152" i="76"/>
  <c r="BX152" i="76" s="1"/>
  <c r="AE152" i="76"/>
  <c r="AM152" i="76" s="1"/>
  <c r="Q152" i="76"/>
  <c r="BY151" i="76"/>
  <c r="BW151" i="76"/>
  <c r="BF151" i="76"/>
  <c r="BN151" i="76" s="1"/>
  <c r="AS151" i="76"/>
  <c r="AM151" i="76"/>
  <c r="AE151" i="76"/>
  <c r="AK151" i="76" s="1"/>
  <c r="Q151" i="76"/>
  <c r="BV151" i="76" s="1"/>
  <c r="BY150" i="76"/>
  <c r="BL150" i="76"/>
  <c r="BF150" i="76"/>
  <c r="BN150" i="76" s="1"/>
  <c r="AS150" i="76"/>
  <c r="AE150" i="76"/>
  <c r="Y150" i="76"/>
  <c r="W150" i="76"/>
  <c r="Q150" i="76"/>
  <c r="BV150" i="76" s="1"/>
  <c r="BY149" i="76"/>
  <c r="BN149" i="76"/>
  <c r="BF149" i="76"/>
  <c r="BL149" i="76" s="1"/>
  <c r="AS149" i="76"/>
  <c r="AE149" i="76"/>
  <c r="Q149" i="76"/>
  <c r="BY148" i="76"/>
  <c r="BF148" i="76"/>
  <c r="BL148" i="76" s="1"/>
  <c r="AS148" i="76"/>
  <c r="BX148" i="76" s="1"/>
  <c r="AE148" i="76"/>
  <c r="Q148" i="76"/>
  <c r="BY147" i="76"/>
  <c r="BL147" i="76"/>
  <c r="BF147" i="76"/>
  <c r="BN147" i="76" s="1"/>
  <c r="AS147" i="76"/>
  <c r="AE147" i="76"/>
  <c r="Q147" i="76"/>
  <c r="BV147" i="76" s="1"/>
  <c r="BY146" i="76"/>
  <c r="BW146" i="76"/>
  <c r="BF146" i="76"/>
  <c r="AS146" i="76"/>
  <c r="AM146" i="76"/>
  <c r="AE146" i="76"/>
  <c r="AK146" i="76" s="1"/>
  <c r="Q146" i="76"/>
  <c r="W146" i="76" s="1"/>
  <c r="BY145" i="76"/>
  <c r="BF145" i="76"/>
  <c r="AS145" i="76"/>
  <c r="AE145" i="76"/>
  <c r="Q145" i="76"/>
  <c r="BY144" i="76"/>
  <c r="BF144" i="76"/>
  <c r="BL144" i="76" s="1"/>
  <c r="AS144" i="76"/>
  <c r="BX144" i="76" s="1"/>
  <c r="AE144" i="76"/>
  <c r="Q144" i="76"/>
  <c r="BY143" i="76"/>
  <c r="BF143" i="76"/>
  <c r="BN143" i="76" s="1"/>
  <c r="AS143" i="76"/>
  <c r="AY143" i="76" s="1"/>
  <c r="AE143" i="76"/>
  <c r="BW143" i="76" s="1"/>
  <c r="Q143" i="76"/>
  <c r="BY142" i="76"/>
  <c r="BW142" i="76"/>
  <c r="BF142" i="76"/>
  <c r="AS142" i="76"/>
  <c r="AE142" i="76"/>
  <c r="AK142" i="76" s="1"/>
  <c r="Q142" i="76"/>
  <c r="BY141" i="76"/>
  <c r="BW141" i="76"/>
  <c r="BF141" i="76"/>
  <c r="BN141" i="76" s="1"/>
  <c r="AS141" i="76"/>
  <c r="AM141" i="76"/>
  <c r="AK141" i="76"/>
  <c r="AE141" i="76"/>
  <c r="Q141" i="76"/>
  <c r="BY140" i="76"/>
  <c r="BF140" i="76"/>
  <c r="AS140" i="76"/>
  <c r="AE140" i="76"/>
  <c r="W140" i="76"/>
  <c r="Q140" i="76"/>
  <c r="BV140" i="76" s="1"/>
  <c r="BY139" i="76"/>
  <c r="BF139" i="76"/>
  <c r="BN139" i="76" s="1"/>
  <c r="AS139" i="76"/>
  <c r="AE139" i="76"/>
  <c r="Q139" i="76"/>
  <c r="BY138" i="76"/>
  <c r="BF138" i="76"/>
  <c r="BA138" i="76"/>
  <c r="AS138" i="76"/>
  <c r="BX138" i="76" s="1"/>
  <c r="AE138" i="76"/>
  <c r="Q138" i="76"/>
  <c r="BY137" i="76"/>
  <c r="BW137" i="76"/>
  <c r="BL137" i="76"/>
  <c r="BF137" i="76"/>
  <c r="BN137" i="76" s="1"/>
  <c r="AS137" i="76"/>
  <c r="AE137" i="76"/>
  <c r="Q137" i="76"/>
  <c r="W137" i="76" s="1"/>
  <c r="BY136" i="76"/>
  <c r="BF136" i="76"/>
  <c r="BL136" i="76" s="1"/>
  <c r="AS136" i="76"/>
  <c r="BX136" i="76" s="1"/>
  <c r="AE136" i="76"/>
  <c r="AK136" i="76" s="1"/>
  <c r="Q136" i="76"/>
  <c r="BV136" i="76" s="1"/>
  <c r="BY135" i="76"/>
  <c r="BF135" i="76"/>
  <c r="AS135" i="76"/>
  <c r="AY135" i="76" s="1"/>
  <c r="AE135" i="76"/>
  <c r="BW135" i="76" s="1"/>
  <c r="Q135" i="76"/>
  <c r="W135" i="76" s="1"/>
  <c r="BY134" i="76"/>
  <c r="BF134" i="76"/>
  <c r="BL134" i="76" s="1"/>
  <c r="AY134" i="76"/>
  <c r="AS134" i="76"/>
  <c r="BX134" i="76" s="1"/>
  <c r="AE134" i="76"/>
  <c r="AK134" i="76" s="1"/>
  <c r="Q134" i="76"/>
  <c r="BY133" i="76"/>
  <c r="BF133" i="76"/>
  <c r="BN133" i="76" s="1"/>
  <c r="AS133" i="76"/>
  <c r="AY133" i="76" s="1"/>
  <c r="AE133" i="76"/>
  <c r="Q133" i="76"/>
  <c r="W133" i="76" s="1"/>
  <c r="BY132" i="76"/>
  <c r="BF132" i="76"/>
  <c r="BL132" i="76" s="1"/>
  <c r="AY132" i="76"/>
  <c r="AS132" i="76"/>
  <c r="BX132" i="76" s="1"/>
  <c r="AE132" i="76"/>
  <c r="AK132" i="76" s="1"/>
  <c r="Q132" i="76"/>
  <c r="BY131" i="76"/>
  <c r="BF131" i="76"/>
  <c r="BN131" i="76" s="1"/>
  <c r="AS131" i="76"/>
  <c r="AY131" i="76" s="1"/>
  <c r="AE131" i="76"/>
  <c r="Q131" i="76"/>
  <c r="W131" i="76" s="1"/>
  <c r="BY130" i="76"/>
  <c r="BF130" i="76"/>
  <c r="BL130" i="76" s="1"/>
  <c r="BA130" i="76"/>
  <c r="AS130" i="76"/>
  <c r="AE130" i="76"/>
  <c r="AK130" i="76" s="1"/>
  <c r="Q130" i="76"/>
  <c r="BV130" i="76" s="1"/>
  <c r="BY129" i="76"/>
  <c r="BW129" i="76"/>
  <c r="BF129" i="76"/>
  <c r="AS129" i="76"/>
  <c r="AY129" i="76" s="1"/>
  <c r="AM129" i="76"/>
  <c r="AK129" i="76"/>
  <c r="AE129" i="76"/>
  <c r="Q129" i="76"/>
  <c r="BY128" i="76"/>
  <c r="BN128" i="76"/>
  <c r="BF128" i="76"/>
  <c r="BL128" i="76" s="1"/>
  <c r="AS128" i="76"/>
  <c r="BX128" i="76" s="1"/>
  <c r="AM128" i="76"/>
  <c r="AE128" i="76"/>
  <c r="Q128" i="76"/>
  <c r="BV128" i="76" s="1"/>
  <c r="BY127" i="76"/>
  <c r="BF127" i="76"/>
  <c r="BL127" i="76" s="1"/>
  <c r="AS127" i="76"/>
  <c r="BA127" i="76" s="1"/>
  <c r="AK127" i="76"/>
  <c r="AE127" i="76"/>
  <c r="BW127" i="76" s="1"/>
  <c r="Q127" i="76"/>
  <c r="W127" i="76" s="1"/>
  <c r="BN126" i="76"/>
  <c r="BL126" i="76"/>
  <c r="BA126" i="76"/>
  <c r="AY126" i="76"/>
  <c r="AM126" i="76"/>
  <c r="AK126" i="76"/>
  <c r="Y126" i="76"/>
  <c r="W126" i="76"/>
  <c r="BN125" i="76"/>
  <c r="BL125" i="76"/>
  <c r="BA125" i="76"/>
  <c r="AY125" i="76"/>
  <c r="AM125" i="76"/>
  <c r="AK125" i="76"/>
  <c r="Y125" i="76"/>
  <c r="W125" i="76"/>
  <c r="BN124" i="76"/>
  <c r="BL124" i="76"/>
  <c r="BA124" i="76"/>
  <c r="AY124" i="76"/>
  <c r="AM124" i="76"/>
  <c r="AK124" i="76"/>
  <c r="Y124" i="76"/>
  <c r="W124" i="76"/>
  <c r="BA123" i="76"/>
  <c r="AY123" i="76"/>
  <c r="AM123" i="76"/>
  <c r="AK123" i="76"/>
  <c r="Y123" i="76"/>
  <c r="W123" i="76"/>
  <c r="BN122" i="76"/>
  <c r="BL122" i="76"/>
  <c r="BA122" i="76"/>
  <c r="AY122" i="76"/>
  <c r="AM122" i="76"/>
  <c r="AK122" i="76"/>
  <c r="Y122" i="76"/>
  <c r="W122" i="76"/>
  <c r="BN121" i="76"/>
  <c r="BL121" i="76"/>
  <c r="BA121" i="76"/>
  <c r="AY121" i="76"/>
  <c r="AM121" i="76"/>
  <c r="AK121" i="76"/>
  <c r="Y121" i="76"/>
  <c r="W121" i="76"/>
  <c r="BN120" i="76"/>
  <c r="BL120" i="76"/>
  <c r="BA120" i="76"/>
  <c r="AY120" i="76"/>
  <c r="AM120" i="76"/>
  <c r="AK120" i="76"/>
  <c r="Y120" i="76"/>
  <c r="W120" i="76"/>
  <c r="BN119" i="76"/>
  <c r="BL119" i="76"/>
  <c r="BA119" i="76"/>
  <c r="AY119" i="76"/>
  <c r="AM119" i="76"/>
  <c r="AK119" i="76"/>
  <c r="Y119" i="76"/>
  <c r="W119" i="76"/>
  <c r="BN118" i="76"/>
  <c r="BL118" i="76"/>
  <c r="BA118" i="76"/>
  <c r="AY118" i="76"/>
  <c r="AM118" i="76"/>
  <c r="AK118" i="76"/>
  <c r="Y118" i="76"/>
  <c r="W118" i="76"/>
  <c r="BN117" i="76"/>
  <c r="BL117" i="76"/>
  <c r="BA117" i="76"/>
  <c r="AY117" i="76"/>
  <c r="AM117" i="76"/>
  <c r="AK117" i="76"/>
  <c r="Y117" i="76"/>
  <c r="W117" i="76"/>
  <c r="BA116" i="76"/>
  <c r="AY116" i="76"/>
  <c r="AM116" i="76"/>
  <c r="AK116" i="76"/>
  <c r="Y116" i="76"/>
  <c r="W116" i="76"/>
  <c r="BA115" i="76"/>
  <c r="AY115" i="76"/>
  <c r="AM115" i="76"/>
  <c r="AK115" i="76"/>
  <c r="Y115" i="76"/>
  <c r="W115" i="76"/>
  <c r="BA114" i="76"/>
  <c r="AY114" i="76"/>
  <c r="AM114" i="76"/>
  <c r="AK114" i="76"/>
  <c r="Y114" i="76"/>
  <c r="W114" i="76"/>
  <c r="BA113" i="76"/>
  <c r="AY113" i="76"/>
  <c r="AM113" i="76"/>
  <c r="AK113" i="76"/>
  <c r="Y113" i="76"/>
  <c r="W113" i="76"/>
  <c r="BA112" i="76"/>
  <c r="AY112" i="76"/>
  <c r="AM112" i="76"/>
  <c r="AK112" i="76"/>
  <c r="Y112" i="76"/>
  <c r="W112" i="76"/>
  <c r="BA111" i="76"/>
  <c r="AY111" i="76"/>
  <c r="AM111" i="76"/>
  <c r="AK111" i="76"/>
  <c r="Y111" i="76"/>
  <c r="W111" i="76"/>
  <c r="BA110" i="76"/>
  <c r="AY110" i="76"/>
  <c r="AM110" i="76"/>
  <c r="AK110" i="76"/>
  <c r="Y110" i="76"/>
  <c r="W110" i="76"/>
  <c r="BA109" i="76"/>
  <c r="AY109" i="76"/>
  <c r="AM109" i="76"/>
  <c r="AK109" i="76"/>
  <c r="Y109" i="76"/>
  <c r="W109" i="76"/>
  <c r="BA108" i="76"/>
  <c r="AY108" i="76"/>
  <c r="AM108" i="76"/>
  <c r="AK108" i="76"/>
  <c r="Y108" i="76"/>
  <c r="W108" i="76"/>
  <c r="BA107" i="76"/>
  <c r="AY107" i="76"/>
  <c r="AM107" i="76"/>
  <c r="AK107" i="76"/>
  <c r="Y107" i="76"/>
  <c r="W107" i="76"/>
  <c r="BA106" i="76"/>
  <c r="AY106" i="76"/>
  <c r="AM106" i="76"/>
  <c r="AK106" i="76"/>
  <c r="Y106" i="76"/>
  <c r="W106" i="76"/>
  <c r="BA105" i="76"/>
  <c r="AY105" i="76"/>
  <c r="AM105" i="76"/>
  <c r="AK105" i="76"/>
  <c r="Y105" i="76"/>
  <c r="W105" i="76"/>
  <c r="BA104" i="76"/>
  <c r="AY104" i="76"/>
  <c r="AM104" i="76"/>
  <c r="AK104" i="76"/>
  <c r="Y104" i="76"/>
  <c r="W104" i="76"/>
  <c r="BA103" i="76"/>
  <c r="AY103" i="76"/>
  <c r="AM103" i="76"/>
  <c r="AK103" i="76"/>
  <c r="Y103" i="76"/>
  <c r="W103" i="76"/>
  <c r="BA102" i="76"/>
  <c r="AY102" i="76"/>
  <c r="AM102" i="76"/>
  <c r="AK102" i="76"/>
  <c r="Y102" i="76"/>
  <c r="W102" i="76"/>
  <c r="BA101" i="76"/>
  <c r="AY101" i="76"/>
  <c r="AM101" i="76"/>
  <c r="AK101" i="76"/>
  <c r="Y101" i="76"/>
  <c r="W101" i="76"/>
  <c r="BA100" i="76"/>
  <c r="AY100" i="76"/>
  <c r="AM100" i="76"/>
  <c r="AK100" i="76"/>
  <c r="Y100" i="76"/>
  <c r="W100" i="76"/>
  <c r="BA99" i="76"/>
  <c r="AY99" i="76"/>
  <c r="AM99" i="76"/>
  <c r="AK99" i="76"/>
  <c r="Y99" i="76"/>
  <c r="W99" i="76"/>
  <c r="BA98" i="76"/>
  <c r="AY98" i="76"/>
  <c r="AM98" i="76"/>
  <c r="AK98" i="76"/>
  <c r="Y98" i="76"/>
  <c r="W98" i="76"/>
  <c r="BA97" i="76"/>
  <c r="AY97" i="76"/>
  <c r="AM97" i="76"/>
  <c r="AK97" i="76"/>
  <c r="Y97" i="76"/>
  <c r="W97" i="76"/>
  <c r="BA96" i="76"/>
  <c r="AY96" i="76"/>
  <c r="AU96" i="76"/>
  <c r="AM96" i="76"/>
  <c r="AK96" i="76"/>
  <c r="AG96" i="76"/>
  <c r="Y96" i="76"/>
  <c r="W96" i="76"/>
  <c r="S96" i="76"/>
  <c r="BA95" i="76"/>
  <c r="AY95" i="76"/>
  <c r="AM95" i="76"/>
  <c r="AK95" i="76"/>
  <c r="Y95" i="76"/>
  <c r="W95" i="76"/>
  <c r="BW94" i="76"/>
  <c r="BV94" i="76"/>
  <c r="BA94" i="76"/>
  <c r="AY94" i="76"/>
  <c r="AM94" i="76"/>
  <c r="AK94" i="76"/>
  <c r="Y94" i="76"/>
  <c r="W94" i="76"/>
  <c r="BW93" i="76"/>
  <c r="BV93" i="76"/>
  <c r="BA93" i="76"/>
  <c r="AY93" i="76"/>
  <c r="AM93" i="76"/>
  <c r="AK93" i="76"/>
  <c r="Y93" i="76"/>
  <c r="W93" i="76"/>
  <c r="BX92" i="76"/>
  <c r="AS92" i="76"/>
  <c r="BA92" i="76" s="1"/>
  <c r="AM92" i="76"/>
  <c r="AE92" i="76"/>
  <c r="Y92" i="76"/>
  <c r="W92" i="76"/>
  <c r="Q92" i="76"/>
  <c r="BV92" i="76" s="1"/>
  <c r="AS91" i="76"/>
  <c r="BA91" i="76" s="1"/>
  <c r="AE91" i="76"/>
  <c r="Q91" i="76"/>
  <c r="Y91" i="76" s="1"/>
  <c r="AY90" i="76"/>
  <c r="AS90" i="76"/>
  <c r="AE90" i="76"/>
  <c r="Q90" i="76"/>
  <c r="BW89" i="76"/>
  <c r="AS89" i="76"/>
  <c r="BA89" i="76" s="1"/>
  <c r="AM89" i="76"/>
  <c r="AK89" i="76"/>
  <c r="AE89" i="76"/>
  <c r="Q89" i="76"/>
  <c r="AS88" i="76"/>
  <c r="AE88" i="76"/>
  <c r="AM88" i="76" s="1"/>
  <c r="Y88" i="76"/>
  <c r="Q88" i="76"/>
  <c r="BW87" i="76"/>
  <c r="AS87" i="76"/>
  <c r="AE87" i="76"/>
  <c r="AM87" i="76" s="1"/>
  <c r="Q87" i="76"/>
  <c r="AS86" i="76"/>
  <c r="BX86" i="76" s="1"/>
  <c r="AE86" i="76"/>
  <c r="Q86" i="76"/>
  <c r="Y86" i="76" s="1"/>
  <c r="AS85" i="76"/>
  <c r="BA85" i="76" s="1"/>
  <c r="AE85" i="76"/>
  <c r="Q85" i="76"/>
  <c r="Y85" i="76" s="1"/>
  <c r="BX84" i="76"/>
  <c r="BV84" i="76"/>
  <c r="AS84" i="76"/>
  <c r="BA84" i="76" s="1"/>
  <c r="AE84" i="76"/>
  <c r="Y84" i="76"/>
  <c r="W84" i="76"/>
  <c r="AY83" i="76"/>
  <c r="AS83" i="76"/>
  <c r="AE83" i="76"/>
  <c r="Q83" i="76"/>
  <c r="BX82" i="76"/>
  <c r="BV82" i="76"/>
  <c r="BA82" i="76"/>
  <c r="AY82" i="76"/>
  <c r="AE82" i="76"/>
  <c r="AK82" i="76" s="1"/>
  <c r="Y82" i="76"/>
  <c r="W82" i="76"/>
  <c r="BX81" i="76"/>
  <c r="BW81" i="76"/>
  <c r="BA81" i="76"/>
  <c r="AY81" i="76"/>
  <c r="AM81" i="76"/>
  <c r="AK81" i="76"/>
  <c r="Q81" i="76"/>
  <c r="AS80" i="76"/>
  <c r="BA80" i="76" s="1"/>
  <c r="AE80" i="76"/>
  <c r="BW80" i="76" s="1"/>
  <c r="Q80" i="76"/>
  <c r="BV79" i="76"/>
  <c r="AY79" i="76"/>
  <c r="AS79" i="76"/>
  <c r="BA79" i="76" s="1"/>
  <c r="AE79" i="76"/>
  <c r="AM79" i="76" s="1"/>
  <c r="Q79" i="76"/>
  <c r="Y79" i="76" s="1"/>
  <c r="AS78" i="76"/>
  <c r="AE78" i="76"/>
  <c r="AM78" i="76" s="1"/>
  <c r="Q78" i="76"/>
  <c r="AS77" i="76"/>
  <c r="BA77" i="76" s="1"/>
  <c r="AE77" i="76"/>
  <c r="Q77" i="76"/>
  <c r="Y77" i="76" s="1"/>
  <c r="AS76" i="76"/>
  <c r="AE76" i="76"/>
  <c r="AM76" i="76" s="1"/>
  <c r="Q76" i="76"/>
  <c r="BV76" i="76" s="1"/>
  <c r="AS75" i="76"/>
  <c r="BA75" i="76" s="1"/>
  <c r="AE75" i="76"/>
  <c r="AM75" i="76" s="1"/>
  <c r="Q75" i="76"/>
  <c r="AS74" i="76"/>
  <c r="AE74" i="76"/>
  <c r="AM74" i="76" s="1"/>
  <c r="Q74" i="76"/>
  <c r="Y74" i="76" s="1"/>
  <c r="BX73" i="76"/>
  <c r="AS73" i="76"/>
  <c r="BA73" i="76" s="1"/>
  <c r="AE73" i="76"/>
  <c r="BW73" i="76" s="1"/>
  <c r="Q73" i="76"/>
  <c r="Y73" i="76" s="1"/>
  <c r="BX72" i="76"/>
  <c r="BW72" i="76"/>
  <c r="BA72" i="76"/>
  <c r="AY72" i="76"/>
  <c r="AM72" i="76"/>
  <c r="AK72" i="76"/>
  <c r="Q72" i="76"/>
  <c r="W72" i="76" s="1"/>
  <c r="AS71" i="76"/>
  <c r="AE71" i="76"/>
  <c r="BW71" i="76" s="1"/>
  <c r="W71" i="76"/>
  <c r="Q71" i="76"/>
  <c r="Y71" i="76" s="1"/>
  <c r="AS70" i="76"/>
  <c r="AE70" i="76"/>
  <c r="W70" i="76"/>
  <c r="Q70" i="76"/>
  <c r="AS69" i="76"/>
  <c r="BA69" i="76" s="1"/>
  <c r="AE69" i="76"/>
  <c r="AK69" i="76" s="1"/>
  <c r="Q69" i="76"/>
  <c r="BV69" i="76" s="1"/>
  <c r="AS68" i="76"/>
  <c r="BX68" i="76" s="1"/>
  <c r="AE68" i="76"/>
  <c r="AM68" i="76" s="1"/>
  <c r="Q68" i="76"/>
  <c r="Y68" i="76" s="1"/>
  <c r="AS67" i="76"/>
  <c r="BA67" i="76" s="1"/>
  <c r="AK67" i="76"/>
  <c r="AE67" i="76"/>
  <c r="Q67" i="76"/>
  <c r="Y67" i="76" s="1"/>
  <c r="BW66" i="76"/>
  <c r="AS66" i="76"/>
  <c r="BA66" i="76" s="1"/>
  <c r="AM66" i="76"/>
  <c r="AK66" i="76"/>
  <c r="AE66" i="76"/>
  <c r="Q66" i="76"/>
  <c r="Y66" i="76" s="1"/>
  <c r="BA65" i="76"/>
  <c r="AY65" i="76"/>
  <c r="AM65" i="76"/>
  <c r="AK65" i="76"/>
  <c r="Y65" i="76"/>
  <c r="W65" i="76"/>
  <c r="BA64" i="76"/>
  <c r="AY64" i="76"/>
  <c r="AM64" i="76"/>
  <c r="AK64" i="76"/>
  <c r="Y64" i="76"/>
  <c r="W64" i="76"/>
  <c r="AM63" i="76"/>
  <c r="AK63" i="76"/>
  <c r="Y63" i="76"/>
  <c r="W63" i="76"/>
  <c r="BN288" i="75"/>
  <c r="BL288" i="75"/>
  <c r="BJ288" i="75"/>
  <c r="BA288" i="75"/>
  <c r="AY288" i="75"/>
  <c r="AW288" i="75"/>
  <c r="AM288" i="75"/>
  <c r="AK288" i="75"/>
  <c r="AI288" i="75"/>
  <c r="U288" i="75"/>
  <c r="BN287" i="75"/>
  <c r="BL287" i="75"/>
  <c r="BA287" i="75"/>
  <c r="AY287" i="75"/>
  <c r="AM287" i="75"/>
  <c r="AK287" i="75"/>
  <c r="Y287" i="75"/>
  <c r="W287" i="75"/>
  <c r="BN286" i="75"/>
  <c r="BL286" i="75"/>
  <c r="BA286" i="75"/>
  <c r="AY286" i="75"/>
  <c r="AM286" i="75"/>
  <c r="AK286" i="75"/>
  <c r="Y286" i="75"/>
  <c r="W286" i="75"/>
  <c r="BN285" i="75"/>
  <c r="BL285" i="75"/>
  <c r="BA285" i="75"/>
  <c r="AY285" i="75"/>
  <c r="AM285" i="75"/>
  <c r="AK285" i="75"/>
  <c r="Y285" i="75"/>
  <c r="W285" i="75"/>
  <c r="BY284" i="75"/>
  <c r="BF284" i="75"/>
  <c r="BN284" i="75" s="1"/>
  <c r="AS284" i="75"/>
  <c r="AE284" i="75"/>
  <c r="Q284" i="75"/>
  <c r="BF283" i="75"/>
  <c r="BA283" i="75"/>
  <c r="AY283" i="75"/>
  <c r="AS283" i="75"/>
  <c r="BX283" i="75" s="1"/>
  <c r="AE283" i="75"/>
  <c r="BW283" i="75" s="1"/>
  <c r="Q283" i="75"/>
  <c r="BF282" i="75"/>
  <c r="BL282" i="75" s="1"/>
  <c r="AS282" i="75"/>
  <c r="AK282" i="75"/>
  <c r="AE282" i="75"/>
  <c r="Q282" i="75"/>
  <c r="BV282" i="75" s="1"/>
  <c r="BF281" i="75"/>
  <c r="AS281" i="75"/>
  <c r="BA281" i="75" s="1"/>
  <c r="AE281" i="75"/>
  <c r="Q281" i="75"/>
  <c r="BV281" i="75" s="1"/>
  <c r="BF280" i="75"/>
  <c r="AS280" i="75"/>
  <c r="AE280" i="75"/>
  <c r="AK280" i="75" s="1"/>
  <c r="Q280" i="75"/>
  <c r="BW279" i="75"/>
  <c r="BN279" i="75"/>
  <c r="BF279" i="75"/>
  <c r="BL279" i="75" s="1"/>
  <c r="AS279" i="75"/>
  <c r="AE279" i="75"/>
  <c r="Q279" i="75"/>
  <c r="BF278" i="75"/>
  <c r="AS278" i="75"/>
  <c r="AY278" i="75" s="1"/>
  <c r="AE278" i="75"/>
  <c r="Q278" i="75"/>
  <c r="W278" i="75" s="1"/>
  <c r="BW277" i="75"/>
  <c r="BF277" i="75"/>
  <c r="AS277" i="75"/>
  <c r="AY277" i="75" s="1"/>
  <c r="AE277" i="75"/>
  <c r="AK277" i="75" s="1"/>
  <c r="Q277" i="75"/>
  <c r="BL276" i="75"/>
  <c r="BF276" i="75"/>
  <c r="AS276" i="75"/>
  <c r="AE276" i="75"/>
  <c r="AK276" i="75" s="1"/>
  <c r="Q276" i="75"/>
  <c r="BN275" i="75"/>
  <c r="BF275" i="75"/>
  <c r="BL275" i="75" s="1"/>
  <c r="AS275" i="75"/>
  <c r="BX275" i="75" s="1"/>
  <c r="AE275" i="75"/>
  <c r="Q275" i="75"/>
  <c r="W275" i="75" s="1"/>
  <c r="BF274" i="75"/>
  <c r="AS274" i="75"/>
  <c r="AY274" i="75" s="1"/>
  <c r="AE274" i="75"/>
  <c r="Q274" i="75"/>
  <c r="BF273" i="75"/>
  <c r="AS273" i="75"/>
  <c r="AE273" i="75"/>
  <c r="Q273" i="75"/>
  <c r="BX272" i="75"/>
  <c r="BF272" i="75"/>
  <c r="BN272" i="75" s="1"/>
  <c r="AY272" i="75"/>
  <c r="AS272" i="75"/>
  <c r="BA272" i="75" s="1"/>
  <c r="AE272" i="75"/>
  <c r="Q272" i="75"/>
  <c r="BY271" i="75"/>
  <c r="BF271" i="75"/>
  <c r="BL271" i="75" s="1"/>
  <c r="AS271" i="75"/>
  <c r="BX271" i="75" s="1"/>
  <c r="AE271" i="75"/>
  <c r="Q271" i="75"/>
  <c r="W271" i="75" s="1"/>
  <c r="BN270" i="75"/>
  <c r="BL270" i="75"/>
  <c r="BA270" i="75"/>
  <c r="AY270" i="75"/>
  <c r="AM270" i="75"/>
  <c r="AK270" i="75"/>
  <c r="Y270" i="75"/>
  <c r="W270" i="75"/>
  <c r="BN269" i="75"/>
  <c r="BL269" i="75"/>
  <c r="BA269" i="75"/>
  <c r="AY269" i="75"/>
  <c r="AM269" i="75"/>
  <c r="AK269" i="75"/>
  <c r="Y269" i="75"/>
  <c r="W269" i="75"/>
  <c r="BN268" i="75"/>
  <c r="BL268" i="75"/>
  <c r="BA268" i="75"/>
  <c r="AY268" i="75"/>
  <c r="AM268" i="75"/>
  <c r="AK268" i="75"/>
  <c r="Y268" i="75"/>
  <c r="W268" i="75"/>
  <c r="BN267" i="75"/>
  <c r="BL267" i="75"/>
  <c r="BA267" i="75"/>
  <c r="AY267" i="75"/>
  <c r="AM267" i="75"/>
  <c r="AK267" i="75"/>
  <c r="Y267" i="75"/>
  <c r="W267" i="75"/>
  <c r="BN266" i="75"/>
  <c r="BL266" i="75"/>
  <c r="BA266" i="75"/>
  <c r="AY266" i="75"/>
  <c r="AM266" i="75"/>
  <c r="AK266" i="75"/>
  <c r="Y266" i="75"/>
  <c r="W266" i="75"/>
  <c r="BN265" i="75"/>
  <c r="BL265" i="75"/>
  <c r="BA265" i="75"/>
  <c r="AY265" i="75"/>
  <c r="AM265" i="75"/>
  <c r="AK265" i="75"/>
  <c r="Y265" i="75"/>
  <c r="W265" i="75"/>
  <c r="BN264" i="75"/>
  <c r="BL264" i="75"/>
  <c r="BA264" i="75"/>
  <c r="AY264" i="75"/>
  <c r="AM264" i="75"/>
  <c r="AK264" i="75"/>
  <c r="Y264" i="75"/>
  <c r="W264" i="75"/>
  <c r="BN263" i="75"/>
  <c r="BL263" i="75"/>
  <c r="BA263" i="75"/>
  <c r="AY263" i="75"/>
  <c r="AM263" i="75"/>
  <c r="AK263" i="75"/>
  <c r="Y263" i="75"/>
  <c r="W263" i="75"/>
  <c r="BN262" i="75"/>
  <c r="BL262" i="75"/>
  <c r="BJ262" i="75"/>
  <c r="BA262" i="75"/>
  <c r="AY262" i="75"/>
  <c r="AW262" i="75"/>
  <c r="AM262" i="75"/>
  <c r="AK262" i="75"/>
  <c r="AI262" i="75"/>
  <c r="Y262" i="75"/>
  <c r="W262" i="75"/>
  <c r="U262" i="75"/>
  <c r="BN261" i="75"/>
  <c r="BL261" i="75"/>
  <c r="BA261" i="75"/>
  <c r="AY261" i="75"/>
  <c r="AM261" i="75"/>
  <c r="AK261" i="75"/>
  <c r="Y261" i="75"/>
  <c r="W261" i="75"/>
  <c r="BN260" i="75"/>
  <c r="BL260" i="75"/>
  <c r="BA260" i="75"/>
  <c r="AY260" i="75"/>
  <c r="AM260" i="75"/>
  <c r="AK260" i="75"/>
  <c r="Y260" i="75"/>
  <c r="W260" i="75"/>
  <c r="BN259" i="75"/>
  <c r="BL259" i="75"/>
  <c r="BA259" i="75"/>
  <c r="AY259" i="75"/>
  <c r="AM259" i="75"/>
  <c r="AK259" i="75"/>
  <c r="Y259" i="75"/>
  <c r="W259" i="75"/>
  <c r="BL258" i="75"/>
  <c r="BF258" i="75"/>
  <c r="AS258" i="75"/>
  <c r="AE258" i="75"/>
  <c r="BW258" i="75" s="1"/>
  <c r="Q258" i="75"/>
  <c r="BY257" i="75"/>
  <c r="BX257" i="75"/>
  <c r="BL257" i="75"/>
  <c r="BF257" i="75"/>
  <c r="BN257" i="75" s="1"/>
  <c r="AS257" i="75"/>
  <c r="BA257" i="75" s="1"/>
  <c r="AE257" i="75"/>
  <c r="AM257" i="75" s="1"/>
  <c r="Q257" i="75"/>
  <c r="BV257" i="75" s="1"/>
  <c r="BN256" i="75"/>
  <c r="BL256" i="75"/>
  <c r="BF256" i="75"/>
  <c r="BY256" i="75" s="1"/>
  <c r="AS256" i="75"/>
  <c r="BX256" i="75" s="1"/>
  <c r="AE256" i="75"/>
  <c r="Q256" i="75"/>
  <c r="BW255" i="75"/>
  <c r="BF255" i="75"/>
  <c r="AY255" i="75"/>
  <c r="AS255" i="75"/>
  <c r="BX255" i="75" s="1"/>
  <c r="AE255" i="75"/>
  <c r="Q255" i="75"/>
  <c r="BF254" i="75"/>
  <c r="BL254" i="75" s="1"/>
  <c r="AS254" i="75"/>
  <c r="AE254" i="75"/>
  <c r="BW254" i="75" s="1"/>
  <c r="Q254" i="75"/>
  <c r="Y254" i="75" s="1"/>
  <c r="BF253" i="75"/>
  <c r="AS253" i="75"/>
  <c r="AE253" i="75"/>
  <c r="Q253" i="75"/>
  <c r="BY252" i="75"/>
  <c r="BL252" i="75"/>
  <c r="BF252" i="75"/>
  <c r="BN252" i="75" s="1"/>
  <c r="AS252" i="75"/>
  <c r="AE252" i="75"/>
  <c r="AK252" i="75" s="1"/>
  <c r="Q252" i="75"/>
  <c r="BF251" i="75"/>
  <c r="BL251" i="75" s="1"/>
  <c r="AS251" i="75"/>
  <c r="BX251" i="75" s="1"/>
  <c r="AE251" i="75"/>
  <c r="BW251" i="75" s="1"/>
  <c r="Q251" i="75"/>
  <c r="BY250" i="75"/>
  <c r="BV250" i="75"/>
  <c r="BN250" i="75"/>
  <c r="BF250" i="75"/>
  <c r="BL250" i="75" s="1"/>
  <c r="AS250" i="75"/>
  <c r="BX250" i="75" s="1"/>
  <c r="AE250" i="75"/>
  <c r="AK250" i="75" s="1"/>
  <c r="Q250" i="75"/>
  <c r="BF249" i="75"/>
  <c r="BA249" i="75"/>
  <c r="AY249" i="75"/>
  <c r="AS249" i="75"/>
  <c r="BX249" i="75" s="1"/>
  <c r="AM249" i="75"/>
  <c r="AK249" i="75"/>
  <c r="AE249" i="75"/>
  <c r="BW249" i="75" s="1"/>
  <c r="Q249" i="75"/>
  <c r="BF248" i="75"/>
  <c r="BL248" i="75" s="1"/>
  <c r="AS248" i="75"/>
  <c r="AM248" i="75"/>
  <c r="AE248" i="75"/>
  <c r="Q248" i="75"/>
  <c r="BY247" i="75"/>
  <c r="BN247" i="75"/>
  <c r="BL247" i="75"/>
  <c r="BF247" i="75"/>
  <c r="AS247" i="75"/>
  <c r="AE247" i="75"/>
  <c r="Q247" i="75"/>
  <c r="Y247" i="75" s="1"/>
  <c r="BL246" i="75"/>
  <c r="BF246" i="75"/>
  <c r="BN246" i="75" s="1"/>
  <c r="AS246" i="75"/>
  <c r="AE246" i="75"/>
  <c r="Q246" i="75"/>
  <c r="BW245" i="75"/>
  <c r="BV245" i="75"/>
  <c r="BF245" i="75"/>
  <c r="BA245" i="75"/>
  <c r="AS245" i="75"/>
  <c r="BX245" i="75" s="1"/>
  <c r="AE245" i="75"/>
  <c r="AM245" i="75" s="1"/>
  <c r="Q245" i="75"/>
  <c r="BN244" i="75"/>
  <c r="BL244" i="75"/>
  <c r="BA244" i="75"/>
  <c r="AY244" i="75"/>
  <c r="AM244" i="75"/>
  <c r="AK244" i="75"/>
  <c r="Y244" i="75"/>
  <c r="W244" i="75"/>
  <c r="BN243" i="75"/>
  <c r="BL243" i="75"/>
  <c r="BA243" i="75"/>
  <c r="AY243" i="75"/>
  <c r="AM243" i="75"/>
  <c r="AK243" i="75"/>
  <c r="Y243" i="75"/>
  <c r="W243" i="75"/>
  <c r="BN242" i="75"/>
  <c r="BL242" i="75"/>
  <c r="BA242" i="75"/>
  <c r="AY242" i="75"/>
  <c r="AM242" i="75"/>
  <c r="AK242" i="75"/>
  <c r="Y242" i="75"/>
  <c r="W242" i="75"/>
  <c r="BN241" i="75"/>
  <c r="BL241" i="75"/>
  <c r="BA241" i="75"/>
  <c r="AY241" i="75"/>
  <c r="AM241" i="75"/>
  <c r="AK241" i="75"/>
  <c r="Y241" i="75"/>
  <c r="W241" i="75"/>
  <c r="BN240" i="75"/>
  <c r="BL240" i="75"/>
  <c r="BA240" i="75"/>
  <c r="AY240" i="75"/>
  <c r="AM240" i="75"/>
  <c r="AK240" i="75"/>
  <c r="Y240" i="75"/>
  <c r="W240" i="75"/>
  <c r="BN239" i="75"/>
  <c r="BL239" i="75"/>
  <c r="BA239" i="75"/>
  <c r="AY239" i="75"/>
  <c r="AM239" i="75"/>
  <c r="AK239" i="75"/>
  <c r="Y239" i="75"/>
  <c r="W239" i="75"/>
  <c r="BN238" i="75"/>
  <c r="BL238" i="75"/>
  <c r="BA238" i="75"/>
  <c r="AY238" i="75"/>
  <c r="AM238" i="75"/>
  <c r="AK238" i="75"/>
  <c r="Y238" i="75"/>
  <c r="W238" i="75"/>
  <c r="BN237" i="75"/>
  <c r="BL237" i="75"/>
  <c r="BA237" i="75"/>
  <c r="AY237" i="75"/>
  <c r="AM237" i="75"/>
  <c r="AK237" i="75"/>
  <c r="Y237" i="75"/>
  <c r="W237" i="75"/>
  <c r="BN236" i="75"/>
  <c r="BL236" i="75"/>
  <c r="BA236" i="75"/>
  <c r="AY236" i="75"/>
  <c r="AM236" i="75"/>
  <c r="AK236" i="75"/>
  <c r="Y236" i="75"/>
  <c r="W236" i="75"/>
  <c r="U236" i="75"/>
  <c r="BN235" i="75"/>
  <c r="BL235" i="75"/>
  <c r="BA235" i="75"/>
  <c r="AY235" i="75"/>
  <c r="AM235" i="75"/>
  <c r="AK235" i="75"/>
  <c r="Y235" i="75"/>
  <c r="W235" i="75"/>
  <c r="BN234" i="75"/>
  <c r="BL234" i="75"/>
  <c r="BA234" i="75"/>
  <c r="AY234" i="75"/>
  <c r="AM234" i="75"/>
  <c r="AK234" i="75"/>
  <c r="Y234" i="75"/>
  <c r="W234" i="75"/>
  <c r="BN233" i="75"/>
  <c r="BL233" i="75"/>
  <c r="BA233" i="75"/>
  <c r="AY233" i="75"/>
  <c r="AM233" i="75"/>
  <c r="AK233" i="75"/>
  <c r="Y233" i="75"/>
  <c r="W233" i="75"/>
  <c r="BN232" i="75"/>
  <c r="BL232" i="75"/>
  <c r="BA232" i="75"/>
  <c r="AY232" i="75"/>
  <c r="AM232" i="75"/>
  <c r="AK232" i="75"/>
  <c r="Q232" i="75"/>
  <c r="Y232" i="75" s="1"/>
  <c r="BN231" i="75"/>
  <c r="BL231" i="75"/>
  <c r="BA231" i="75"/>
  <c r="AY231" i="75"/>
  <c r="AM231" i="75"/>
  <c r="AK231" i="75"/>
  <c r="Q231" i="75"/>
  <c r="BN230" i="75"/>
  <c r="BL230" i="75"/>
  <c r="BA230" i="75"/>
  <c r="AY230" i="75"/>
  <c r="AM230" i="75"/>
  <c r="AK230" i="75"/>
  <c r="Q230" i="75"/>
  <c r="Y230" i="75" s="1"/>
  <c r="BN229" i="75"/>
  <c r="BL229" i="75"/>
  <c r="BA229" i="75"/>
  <c r="AY229" i="75"/>
  <c r="AM229" i="75"/>
  <c r="AK229" i="75"/>
  <c r="Q229" i="75"/>
  <c r="BN228" i="75"/>
  <c r="BL228" i="75"/>
  <c r="BA228" i="75"/>
  <c r="AY228" i="75"/>
  <c r="AM228" i="75"/>
  <c r="AK228" i="75"/>
  <c r="Q228" i="75"/>
  <c r="BN227" i="75"/>
  <c r="BL227" i="75"/>
  <c r="BA227" i="75"/>
  <c r="AY227" i="75"/>
  <c r="AM227" i="75"/>
  <c r="AK227" i="75"/>
  <c r="Y227" i="75"/>
  <c r="W227" i="75"/>
  <c r="Q227" i="75"/>
  <c r="BN226" i="75"/>
  <c r="BL226" i="75"/>
  <c r="BA226" i="75"/>
  <c r="AY226" i="75"/>
  <c r="AM226" i="75"/>
  <c r="AK226" i="75"/>
  <c r="Q226" i="75"/>
  <c r="Y226" i="75" s="1"/>
  <c r="BN225" i="75"/>
  <c r="BL225" i="75"/>
  <c r="BA225" i="75"/>
  <c r="AY225" i="75"/>
  <c r="AM225" i="75"/>
  <c r="AK225" i="75"/>
  <c r="Q225" i="75"/>
  <c r="BN224" i="75"/>
  <c r="BL224" i="75"/>
  <c r="BA224" i="75"/>
  <c r="AY224" i="75"/>
  <c r="AM224" i="75"/>
  <c r="AK224" i="75"/>
  <c r="Q224" i="75"/>
  <c r="Y224" i="75" s="1"/>
  <c r="BN223" i="75"/>
  <c r="BL223" i="75"/>
  <c r="BA223" i="75"/>
  <c r="AY223" i="75"/>
  <c r="AM223" i="75"/>
  <c r="AK223" i="75"/>
  <c r="Y223" i="75"/>
  <c r="W223" i="75"/>
  <c r="BN222" i="75"/>
  <c r="BL222" i="75"/>
  <c r="BA222" i="75"/>
  <c r="AY222" i="75"/>
  <c r="AM222" i="75"/>
  <c r="AK222" i="75"/>
  <c r="Y222" i="75"/>
  <c r="W222" i="75"/>
  <c r="BN221" i="75"/>
  <c r="BL221" i="75"/>
  <c r="BA221" i="75"/>
  <c r="AY221" i="75"/>
  <c r="AM221" i="75"/>
  <c r="AK221" i="75"/>
  <c r="Y221" i="75"/>
  <c r="W221" i="75"/>
  <c r="BN220" i="75"/>
  <c r="BL220" i="75"/>
  <c r="BA220" i="75"/>
  <c r="AY220" i="75"/>
  <c r="AM220" i="75"/>
  <c r="AK220" i="75"/>
  <c r="Y220" i="75"/>
  <c r="W220" i="75"/>
  <c r="BN219" i="75"/>
  <c r="BL219" i="75"/>
  <c r="BA219" i="75"/>
  <c r="AY219" i="75"/>
  <c r="AM219" i="75"/>
  <c r="AK219" i="75"/>
  <c r="Y219" i="75"/>
  <c r="W219" i="75"/>
  <c r="BN218" i="75"/>
  <c r="BL218" i="75"/>
  <c r="BA218" i="75"/>
  <c r="AY218" i="75"/>
  <c r="AM218" i="75"/>
  <c r="AK218" i="75"/>
  <c r="Y218" i="75"/>
  <c r="W218" i="75"/>
  <c r="BN217" i="75"/>
  <c r="BL217" i="75"/>
  <c r="BA217" i="75"/>
  <c r="AY217" i="75"/>
  <c r="AM217" i="75"/>
  <c r="AK217" i="75"/>
  <c r="Y217" i="75"/>
  <c r="W217" i="75"/>
  <c r="BN216" i="75"/>
  <c r="BL216" i="75"/>
  <c r="BA216" i="75"/>
  <c r="AY216" i="75"/>
  <c r="AM216" i="75"/>
  <c r="AK216" i="75"/>
  <c r="U216" i="75"/>
  <c r="BN215" i="75"/>
  <c r="BL215" i="75"/>
  <c r="BA215" i="75"/>
  <c r="AY215" i="75"/>
  <c r="AM215" i="75"/>
  <c r="AK215" i="75"/>
  <c r="Y215" i="75"/>
  <c r="W215" i="75"/>
  <c r="BN214" i="75"/>
  <c r="BL214" i="75"/>
  <c r="BA214" i="75"/>
  <c r="AY214" i="75"/>
  <c r="AM214" i="75"/>
  <c r="AK214" i="75"/>
  <c r="Y214" i="75"/>
  <c r="W214" i="75"/>
  <c r="BN213" i="75"/>
  <c r="BL213" i="75"/>
  <c r="BA213" i="75"/>
  <c r="AY213" i="75"/>
  <c r="AM213" i="75"/>
  <c r="AK213" i="75"/>
  <c r="Y213" i="75"/>
  <c r="W213" i="75"/>
  <c r="BN212" i="75"/>
  <c r="BL212" i="75"/>
  <c r="BA212" i="75"/>
  <c r="AY212" i="75"/>
  <c r="AM212" i="75"/>
  <c r="AK212" i="75"/>
  <c r="Q212" i="75"/>
  <c r="BN211" i="75"/>
  <c r="BL211" i="75"/>
  <c r="BA211" i="75"/>
  <c r="AY211" i="75"/>
  <c r="AM211" i="75"/>
  <c r="AK211" i="75"/>
  <c r="Q211" i="75"/>
  <c r="Y211" i="75" s="1"/>
  <c r="BN210" i="75"/>
  <c r="BL210" i="75"/>
  <c r="BA210" i="75"/>
  <c r="AY210" i="75"/>
  <c r="AM210" i="75"/>
  <c r="AK210" i="75"/>
  <c r="W210" i="75"/>
  <c r="Q210" i="75"/>
  <c r="Y210" i="75" s="1"/>
  <c r="BN209" i="75"/>
  <c r="BL209" i="75"/>
  <c r="BA209" i="75"/>
  <c r="AY209" i="75"/>
  <c r="AM209" i="75"/>
  <c r="AK209" i="75"/>
  <c r="Q209" i="75"/>
  <c r="Y209" i="75" s="1"/>
  <c r="BN208" i="75"/>
  <c r="BL208" i="75"/>
  <c r="BA208" i="75"/>
  <c r="AY208" i="75"/>
  <c r="AM208" i="75"/>
  <c r="AK208" i="75"/>
  <c r="Q208" i="75"/>
  <c r="BN207" i="75"/>
  <c r="BL207" i="75"/>
  <c r="BA207" i="75"/>
  <c r="AY207" i="75"/>
  <c r="AM207" i="75"/>
  <c r="AK207" i="75"/>
  <c r="Q207" i="75"/>
  <c r="BN206" i="75"/>
  <c r="BL206" i="75"/>
  <c r="BA206" i="75"/>
  <c r="AY206" i="75"/>
  <c r="AM206" i="75"/>
  <c r="AK206" i="75"/>
  <c r="Q206" i="75"/>
  <c r="Y206" i="75" s="1"/>
  <c r="BN205" i="75"/>
  <c r="BL205" i="75"/>
  <c r="BA205" i="75"/>
  <c r="AY205" i="75"/>
  <c r="AM205" i="75"/>
  <c r="AK205" i="75"/>
  <c r="Q205" i="75"/>
  <c r="Y205" i="75" s="1"/>
  <c r="BN204" i="75"/>
  <c r="BL204" i="75"/>
  <c r="BA204" i="75"/>
  <c r="AY204" i="75"/>
  <c r="AM204" i="75"/>
  <c r="AK204" i="75"/>
  <c r="Q204" i="75"/>
  <c r="BN203" i="75"/>
  <c r="BL203" i="75"/>
  <c r="BA203" i="75"/>
  <c r="AY203" i="75"/>
  <c r="AM203" i="75"/>
  <c r="AK203" i="75"/>
  <c r="Q203" i="75"/>
  <c r="Y203" i="75" s="1"/>
  <c r="BN202" i="75"/>
  <c r="BL202" i="75"/>
  <c r="BA202" i="75"/>
  <c r="AY202" i="75"/>
  <c r="AM202" i="75"/>
  <c r="AK202" i="75"/>
  <c r="Q202" i="75"/>
  <c r="Y202" i="75" s="1"/>
  <c r="BN201" i="75"/>
  <c r="BL201" i="75"/>
  <c r="BA201" i="75"/>
  <c r="AY201" i="75"/>
  <c r="AM201" i="75"/>
  <c r="AK201" i="75"/>
  <c r="Q201" i="75"/>
  <c r="BN200" i="75"/>
  <c r="BL200" i="75"/>
  <c r="BA200" i="75"/>
  <c r="AY200" i="75"/>
  <c r="AM200" i="75"/>
  <c r="AK200" i="75"/>
  <c r="Q200" i="75"/>
  <c r="BN199" i="75"/>
  <c r="BL199" i="75"/>
  <c r="BA199" i="75"/>
  <c r="AY199" i="75"/>
  <c r="AM199" i="75"/>
  <c r="AK199" i="75"/>
  <c r="Q199" i="75"/>
  <c r="Y199" i="75" s="1"/>
  <c r="BN198" i="75"/>
  <c r="BL198" i="75"/>
  <c r="BA198" i="75"/>
  <c r="AY198" i="75"/>
  <c r="AM198" i="75"/>
  <c r="AK198" i="75"/>
  <c r="Y198" i="75"/>
  <c r="W198" i="75"/>
  <c r="BN197" i="75"/>
  <c r="BL197" i="75"/>
  <c r="BA197" i="75"/>
  <c r="AY197" i="75"/>
  <c r="AM197" i="75"/>
  <c r="AK197" i="75"/>
  <c r="Y197" i="75"/>
  <c r="W197" i="75"/>
  <c r="BN196" i="75"/>
  <c r="BL196" i="75"/>
  <c r="BA196" i="75"/>
  <c r="AY196" i="75"/>
  <c r="AM196" i="75"/>
  <c r="AK196" i="75"/>
  <c r="Y196" i="75"/>
  <c r="W196" i="75"/>
  <c r="BN195" i="75"/>
  <c r="BL195" i="75"/>
  <c r="BA195" i="75"/>
  <c r="AY195" i="75"/>
  <c r="AM195" i="75"/>
  <c r="AK195" i="75"/>
  <c r="Y195" i="75"/>
  <c r="W195" i="75"/>
  <c r="BN194" i="75"/>
  <c r="BL194" i="75"/>
  <c r="BA194" i="75"/>
  <c r="AY194" i="75"/>
  <c r="AM194" i="75"/>
  <c r="AK194" i="75"/>
  <c r="Y194" i="75"/>
  <c r="W194" i="75"/>
  <c r="BN193" i="75"/>
  <c r="BL193" i="75"/>
  <c r="BA193" i="75"/>
  <c r="AY193" i="75"/>
  <c r="AM193" i="75"/>
  <c r="AK193" i="75"/>
  <c r="Y193" i="75"/>
  <c r="W193" i="75"/>
  <c r="BN192" i="75"/>
  <c r="BL192" i="75"/>
  <c r="BA192" i="75"/>
  <c r="AY192" i="75"/>
  <c r="AM192" i="75"/>
  <c r="AK192" i="75"/>
  <c r="Y192" i="75"/>
  <c r="W192" i="75"/>
  <c r="BN191" i="75"/>
  <c r="BL191" i="75"/>
  <c r="BA191" i="75"/>
  <c r="AY191" i="75"/>
  <c r="AM191" i="75"/>
  <c r="AK191" i="75"/>
  <c r="Y191" i="75"/>
  <c r="W191" i="75"/>
  <c r="BN190" i="75"/>
  <c r="BL190" i="75"/>
  <c r="BA190" i="75"/>
  <c r="AY190" i="75"/>
  <c r="AM190" i="75"/>
  <c r="AK190" i="75"/>
  <c r="Y190" i="75"/>
  <c r="W190" i="75"/>
  <c r="BN189" i="75"/>
  <c r="BL189" i="75"/>
  <c r="BA189" i="75"/>
  <c r="AY189" i="75"/>
  <c r="AM189" i="75"/>
  <c r="AK189" i="75"/>
  <c r="Y189" i="75"/>
  <c r="W189" i="75"/>
  <c r="BN188" i="75"/>
  <c r="BL188" i="75"/>
  <c r="BA188" i="75"/>
  <c r="AY188" i="75"/>
  <c r="AM188" i="75"/>
  <c r="AK188" i="75"/>
  <c r="Y188" i="75"/>
  <c r="W188" i="75"/>
  <c r="BN187" i="75"/>
  <c r="BL187" i="75"/>
  <c r="BA187" i="75"/>
  <c r="AY187" i="75"/>
  <c r="AM187" i="75"/>
  <c r="AK187" i="75"/>
  <c r="Y187" i="75"/>
  <c r="W187" i="75"/>
  <c r="BN186" i="75"/>
  <c r="BL186" i="75"/>
  <c r="BA186" i="75"/>
  <c r="AY186" i="75"/>
  <c r="AM186" i="75"/>
  <c r="AK186" i="75"/>
  <c r="Y186" i="75"/>
  <c r="W186" i="75"/>
  <c r="BN185" i="75"/>
  <c r="BL185" i="75"/>
  <c r="BA185" i="75"/>
  <c r="AY185" i="75"/>
  <c r="AM185" i="75"/>
  <c r="AK185" i="75"/>
  <c r="Y185" i="75"/>
  <c r="W185" i="75"/>
  <c r="BN184" i="75"/>
  <c r="BL184" i="75"/>
  <c r="BA184" i="75"/>
  <c r="AY184" i="75"/>
  <c r="AM184" i="75"/>
  <c r="AK184" i="75"/>
  <c r="Y184" i="75"/>
  <c r="W184" i="75"/>
  <c r="BL183" i="75"/>
  <c r="BJ183" i="75"/>
  <c r="BN183" i="75" s="1"/>
  <c r="AW183" i="75"/>
  <c r="AI183" i="75"/>
  <c r="AM183" i="75" s="1"/>
  <c r="U183" i="75"/>
  <c r="BN182" i="75"/>
  <c r="BL182" i="75"/>
  <c r="BA182" i="75"/>
  <c r="AY182" i="75"/>
  <c r="AM182" i="75"/>
  <c r="AK182" i="75"/>
  <c r="Y182" i="75"/>
  <c r="W182" i="75"/>
  <c r="BN181" i="75"/>
  <c r="BL181" i="75"/>
  <c r="BA181" i="75"/>
  <c r="AY181" i="75"/>
  <c r="AM181" i="75"/>
  <c r="AK181" i="75"/>
  <c r="Y181" i="75"/>
  <c r="W181" i="75"/>
  <c r="BN180" i="75"/>
  <c r="BL180" i="75"/>
  <c r="BA180" i="75"/>
  <c r="AY180" i="75"/>
  <c r="AM180" i="75"/>
  <c r="AK180" i="75"/>
  <c r="Y180" i="75"/>
  <c r="W180" i="75"/>
  <c r="BF179" i="75"/>
  <c r="AS179" i="75"/>
  <c r="BX179" i="75" s="1"/>
  <c r="AM179" i="75"/>
  <c r="AK179" i="75"/>
  <c r="AE179" i="75"/>
  <c r="BW179" i="75" s="1"/>
  <c r="Q179" i="75"/>
  <c r="Y179" i="75" s="1"/>
  <c r="BW178" i="75"/>
  <c r="BF178" i="75"/>
  <c r="BL178" i="75" s="1"/>
  <c r="AS178" i="75"/>
  <c r="AE178" i="75"/>
  <c r="Q178" i="75"/>
  <c r="W178" i="75" s="1"/>
  <c r="BF177" i="75"/>
  <c r="BL177" i="75" s="1"/>
  <c r="AS177" i="75"/>
  <c r="AE177" i="75"/>
  <c r="Q177" i="75"/>
  <c r="BF176" i="75"/>
  <c r="BN176" i="75" s="1"/>
  <c r="AS176" i="75"/>
  <c r="AE176" i="75"/>
  <c r="AK176" i="75" s="1"/>
  <c r="Q176" i="75"/>
  <c r="BF175" i="75"/>
  <c r="AS175" i="75"/>
  <c r="AE175" i="75"/>
  <c r="Q175" i="75"/>
  <c r="BW174" i="75"/>
  <c r="BF174" i="75"/>
  <c r="AS174" i="75"/>
  <c r="BX174" i="75" s="1"/>
  <c r="AE174" i="75"/>
  <c r="AK174" i="75" s="1"/>
  <c r="Q174" i="75"/>
  <c r="BV174" i="75" s="1"/>
  <c r="BF173" i="75"/>
  <c r="AS173" i="75"/>
  <c r="BA173" i="75" s="1"/>
  <c r="AE173" i="75"/>
  <c r="Y173" i="75"/>
  <c r="Q173" i="75"/>
  <c r="BV173" i="75" s="1"/>
  <c r="BF172" i="75"/>
  <c r="AS172" i="75"/>
  <c r="AE172" i="75"/>
  <c r="AK172" i="75" s="1"/>
  <c r="Q172" i="75"/>
  <c r="BV172" i="75" s="1"/>
  <c r="BF171" i="75"/>
  <c r="BA171" i="75"/>
  <c r="AS171" i="75"/>
  <c r="AE171" i="75"/>
  <c r="Q171" i="75"/>
  <c r="BF170" i="75"/>
  <c r="BL170" i="75" s="1"/>
  <c r="AS170" i="75"/>
  <c r="AE170" i="75"/>
  <c r="Q170" i="75"/>
  <c r="BY169" i="75"/>
  <c r="BN169" i="75"/>
  <c r="BL169" i="75"/>
  <c r="BF169" i="75"/>
  <c r="AS169" i="75"/>
  <c r="AE169" i="75"/>
  <c r="Q169" i="75"/>
  <c r="BY168" i="75"/>
  <c r="BF168" i="75"/>
  <c r="AS168" i="75"/>
  <c r="AY168" i="75" s="1"/>
  <c r="AE168" i="75"/>
  <c r="AK168" i="75" s="1"/>
  <c r="Q168" i="75"/>
  <c r="BF167" i="75"/>
  <c r="AY167" i="75"/>
  <c r="AS167" i="75"/>
  <c r="BX167" i="75" s="1"/>
  <c r="AE167" i="75"/>
  <c r="AK167" i="75" s="1"/>
  <c r="Q167" i="75"/>
  <c r="BX166" i="75"/>
  <c r="BF166" i="75"/>
  <c r="AS166" i="75"/>
  <c r="AE166" i="75"/>
  <c r="Q166" i="75"/>
  <c r="BN165" i="75"/>
  <c r="BL165" i="75"/>
  <c r="BA165" i="75"/>
  <c r="AY165" i="75"/>
  <c r="AM165" i="75"/>
  <c r="AK165" i="75"/>
  <c r="Y165" i="75"/>
  <c r="W165" i="75"/>
  <c r="BN164" i="75"/>
  <c r="BL164" i="75"/>
  <c r="BA164" i="75"/>
  <c r="AY164" i="75"/>
  <c r="AM164" i="75"/>
  <c r="AK164" i="75"/>
  <c r="Y164" i="75"/>
  <c r="W164" i="75"/>
  <c r="BN163" i="75"/>
  <c r="BL163" i="75"/>
  <c r="BA163" i="75"/>
  <c r="AY163" i="75"/>
  <c r="AM163" i="75"/>
  <c r="AK163" i="75"/>
  <c r="Y163" i="75"/>
  <c r="W163" i="75"/>
  <c r="BN162" i="75"/>
  <c r="BL162" i="75"/>
  <c r="BA162" i="75"/>
  <c r="AY162" i="75"/>
  <c r="AM162" i="75"/>
  <c r="AK162" i="75"/>
  <c r="Y162" i="75"/>
  <c r="W162" i="75"/>
  <c r="BN161" i="75"/>
  <c r="BL161" i="75"/>
  <c r="BA161" i="75"/>
  <c r="AY161" i="75"/>
  <c r="AM161" i="75"/>
  <c r="AK161" i="75"/>
  <c r="Y161" i="75"/>
  <c r="W161" i="75"/>
  <c r="BN160" i="75"/>
  <c r="BL160" i="75"/>
  <c r="BA160" i="75"/>
  <c r="AY160" i="75"/>
  <c r="AM160" i="75"/>
  <c r="AK160" i="75"/>
  <c r="Y160" i="75"/>
  <c r="W160" i="75"/>
  <c r="BN159" i="75"/>
  <c r="BL159" i="75"/>
  <c r="BA159" i="75"/>
  <c r="AY159" i="75"/>
  <c r="AM159" i="75"/>
  <c r="AK159" i="75"/>
  <c r="Y159" i="75"/>
  <c r="W159" i="75"/>
  <c r="BN158" i="75"/>
  <c r="BL158" i="75"/>
  <c r="BA158" i="75"/>
  <c r="AY158" i="75"/>
  <c r="AM158" i="75"/>
  <c r="AK158" i="75"/>
  <c r="Y158" i="75"/>
  <c r="W158" i="75"/>
  <c r="BN157" i="75"/>
  <c r="BL157" i="75"/>
  <c r="BH157" i="75"/>
  <c r="BA157" i="75"/>
  <c r="AY157" i="75"/>
  <c r="AU157" i="75"/>
  <c r="AM157" i="75"/>
  <c r="AK157" i="75"/>
  <c r="AG157" i="75"/>
  <c r="Y157" i="75"/>
  <c r="W157" i="75"/>
  <c r="S157" i="75"/>
  <c r="BN156" i="75"/>
  <c r="BL156" i="75"/>
  <c r="BA156" i="75"/>
  <c r="AY156" i="75"/>
  <c r="AM156" i="75"/>
  <c r="AK156" i="75"/>
  <c r="Y156" i="75"/>
  <c r="W156" i="75"/>
  <c r="BN155" i="75"/>
  <c r="BL155" i="75"/>
  <c r="BA155" i="75"/>
  <c r="AY155" i="75"/>
  <c r="AM155" i="75"/>
  <c r="AK155" i="75"/>
  <c r="Y155" i="75"/>
  <c r="W155" i="75"/>
  <c r="BN154" i="75"/>
  <c r="BL154" i="75"/>
  <c r="BA154" i="75"/>
  <c r="AY154" i="75"/>
  <c r="AM154" i="75"/>
  <c r="AK154" i="75"/>
  <c r="Y154" i="75"/>
  <c r="W154" i="75"/>
  <c r="BY153" i="75"/>
  <c r="BF153" i="75"/>
  <c r="BN153" i="75" s="1"/>
  <c r="AS153" i="75"/>
  <c r="AY153" i="75" s="1"/>
  <c r="AE153" i="75"/>
  <c r="Q153" i="75"/>
  <c r="BY152" i="75"/>
  <c r="BF152" i="75"/>
  <c r="BN152" i="75" s="1"/>
  <c r="AS152" i="75"/>
  <c r="AE152" i="75"/>
  <c r="Q152" i="75"/>
  <c r="W152" i="75" s="1"/>
  <c r="BY151" i="75"/>
  <c r="BF151" i="75"/>
  <c r="AS151" i="75"/>
  <c r="AE151" i="75"/>
  <c r="Q151" i="75"/>
  <c r="BY150" i="75"/>
  <c r="BF150" i="75"/>
  <c r="BN150" i="75" s="1"/>
  <c r="AS150" i="75"/>
  <c r="AE150" i="75"/>
  <c r="Q150" i="75"/>
  <c r="BY149" i="75"/>
  <c r="BX149" i="75"/>
  <c r="BF149" i="75"/>
  <c r="BN149" i="75" s="1"/>
  <c r="AS149" i="75"/>
  <c r="AE149" i="75"/>
  <c r="W149" i="75"/>
  <c r="Q149" i="75"/>
  <c r="BY148" i="75"/>
  <c r="BF148" i="75"/>
  <c r="AS148" i="75"/>
  <c r="AE148" i="75"/>
  <c r="Y148" i="75"/>
  <c r="Q148" i="75"/>
  <c r="BY147" i="75"/>
  <c r="BF147" i="75"/>
  <c r="BA147" i="75"/>
  <c r="AY147" i="75"/>
  <c r="AS147" i="75"/>
  <c r="BX147" i="75" s="1"/>
  <c r="AE147" i="75"/>
  <c r="AM147" i="75" s="1"/>
  <c r="Q147" i="75"/>
  <c r="BY146" i="75"/>
  <c r="BF146" i="75"/>
  <c r="BN146" i="75" s="1"/>
  <c r="AS146" i="75"/>
  <c r="AE146" i="75"/>
  <c r="Q146" i="75"/>
  <c r="BV146" i="75" s="1"/>
  <c r="BY145" i="75"/>
  <c r="BX145" i="75"/>
  <c r="BF145" i="75"/>
  <c r="BN145" i="75" s="1"/>
  <c r="AS145" i="75"/>
  <c r="BA145" i="75" s="1"/>
  <c r="AE145" i="75"/>
  <c r="AK145" i="75" s="1"/>
  <c r="Q145" i="75"/>
  <c r="BV145" i="75" s="1"/>
  <c r="BY144" i="75"/>
  <c r="BL144" i="75"/>
  <c r="BF144" i="75"/>
  <c r="BN144" i="75" s="1"/>
  <c r="AS144" i="75"/>
  <c r="BX144" i="75" s="1"/>
  <c r="AE144" i="75"/>
  <c r="Q144" i="75"/>
  <c r="W144" i="75" s="1"/>
  <c r="BY143" i="75"/>
  <c r="BF143" i="75"/>
  <c r="AS143" i="75"/>
  <c r="BX143" i="75" s="1"/>
  <c r="AE143" i="75"/>
  <c r="AK143" i="75" s="1"/>
  <c r="Q143" i="75"/>
  <c r="BY142" i="75"/>
  <c r="BV142" i="75"/>
  <c r="BF142" i="75"/>
  <c r="AS142" i="75"/>
  <c r="BA142" i="75" s="1"/>
  <c r="AM142" i="75"/>
  <c r="AE142" i="75"/>
  <c r="Y142" i="75"/>
  <c r="Q142" i="75"/>
  <c r="W142" i="75" s="1"/>
  <c r="BY141" i="75"/>
  <c r="BF141" i="75"/>
  <c r="BN141" i="75" s="1"/>
  <c r="AS141" i="75"/>
  <c r="AE141" i="75"/>
  <c r="AK141" i="75" s="1"/>
  <c r="Q141" i="75"/>
  <c r="BY140" i="75"/>
  <c r="BF140" i="75"/>
  <c r="AS140" i="75"/>
  <c r="BX140" i="75" s="1"/>
  <c r="AE140" i="75"/>
  <c r="Q140" i="75"/>
  <c r="W140" i="75" s="1"/>
  <c r="BY139" i="75"/>
  <c r="BF139" i="75"/>
  <c r="AS139" i="75"/>
  <c r="AE139" i="75"/>
  <c r="Q139" i="75"/>
  <c r="BY138" i="75"/>
  <c r="BW138" i="75"/>
  <c r="BV138" i="75"/>
  <c r="BF138" i="75"/>
  <c r="AS138" i="75"/>
  <c r="AE138" i="75"/>
  <c r="AK138" i="75" s="1"/>
  <c r="Y138" i="75"/>
  <c r="Q138" i="75"/>
  <c r="W138" i="75" s="1"/>
  <c r="BY137" i="75"/>
  <c r="BF137" i="75"/>
  <c r="AS137" i="75"/>
  <c r="AE137" i="75"/>
  <c r="Q137" i="75"/>
  <c r="BY136" i="75"/>
  <c r="BN136" i="75"/>
  <c r="BL136" i="75"/>
  <c r="BF136" i="75"/>
  <c r="AS136" i="75"/>
  <c r="BA136" i="75" s="1"/>
  <c r="AE136" i="75"/>
  <c r="Q136" i="75"/>
  <c r="W136" i="75" s="1"/>
  <c r="BY135" i="75"/>
  <c r="BF135" i="75"/>
  <c r="AS135" i="75"/>
  <c r="AE135" i="75"/>
  <c r="Q135" i="75"/>
  <c r="BY134" i="75"/>
  <c r="BF134" i="75"/>
  <c r="BN134" i="75" s="1"/>
  <c r="AS134" i="75"/>
  <c r="AE134" i="75"/>
  <c r="BW134" i="75" s="1"/>
  <c r="Q134" i="75"/>
  <c r="BV134" i="75" s="1"/>
  <c r="BY133" i="75"/>
  <c r="BF133" i="75"/>
  <c r="BN133" i="75" s="1"/>
  <c r="AS133" i="75"/>
  <c r="BA133" i="75" s="1"/>
  <c r="AE133" i="75"/>
  <c r="Y133" i="75"/>
  <c r="W133" i="75"/>
  <c r="Q133" i="75"/>
  <c r="BV133" i="75" s="1"/>
  <c r="BY132" i="75"/>
  <c r="BF132" i="75"/>
  <c r="BA132" i="75"/>
  <c r="AS132" i="75"/>
  <c r="BX132" i="75" s="1"/>
  <c r="AE132" i="75"/>
  <c r="Y132" i="75"/>
  <c r="Q132" i="75"/>
  <c r="BY131" i="75"/>
  <c r="BF131" i="75"/>
  <c r="AS131" i="75"/>
  <c r="AY131" i="75" s="1"/>
  <c r="AE131" i="75"/>
  <c r="AM131" i="75" s="1"/>
  <c r="Q131" i="75"/>
  <c r="BY130" i="75"/>
  <c r="BV130" i="75"/>
  <c r="BF130" i="75"/>
  <c r="BN130" i="75" s="1"/>
  <c r="AS130" i="75"/>
  <c r="AK130" i="75"/>
  <c r="AE130" i="75"/>
  <c r="AM130" i="75" s="1"/>
  <c r="Q130" i="75"/>
  <c r="W130" i="75" s="1"/>
  <c r="BY129" i="75"/>
  <c r="BF129" i="75"/>
  <c r="BN129" i="75" s="1"/>
  <c r="AS129" i="75"/>
  <c r="BA129" i="75" s="1"/>
  <c r="AE129" i="75"/>
  <c r="AK129" i="75" s="1"/>
  <c r="Q129" i="75"/>
  <c r="BY128" i="75"/>
  <c r="BN128" i="75"/>
  <c r="BF128" i="75"/>
  <c r="BL128" i="75" s="1"/>
  <c r="AS128" i="75"/>
  <c r="BX128" i="75" s="1"/>
  <c r="AE128" i="75"/>
  <c r="Q128" i="75"/>
  <c r="W128" i="75" s="1"/>
  <c r="BY127" i="75"/>
  <c r="BF127" i="75"/>
  <c r="AS127" i="75"/>
  <c r="AE127" i="75"/>
  <c r="BW127" i="75" s="1"/>
  <c r="Q127" i="75"/>
  <c r="BN126" i="75"/>
  <c r="BL126" i="75"/>
  <c r="BA126" i="75"/>
  <c r="AY126" i="75"/>
  <c r="AM126" i="75"/>
  <c r="AK126" i="75"/>
  <c r="Y126" i="75"/>
  <c r="W126" i="75"/>
  <c r="BN125" i="75"/>
  <c r="BL125" i="75"/>
  <c r="BA125" i="75"/>
  <c r="AY125" i="75"/>
  <c r="AM125" i="75"/>
  <c r="AK125" i="75"/>
  <c r="Y125" i="75"/>
  <c r="W125" i="75"/>
  <c r="BN124" i="75"/>
  <c r="BL124" i="75"/>
  <c r="BA124" i="75"/>
  <c r="AY124" i="75"/>
  <c r="AM124" i="75"/>
  <c r="AK124" i="75"/>
  <c r="Y124" i="75"/>
  <c r="W124" i="75"/>
  <c r="BA123" i="75"/>
  <c r="AY123" i="75"/>
  <c r="AM123" i="75"/>
  <c r="AK123" i="75"/>
  <c r="Y123" i="75"/>
  <c r="W123" i="75"/>
  <c r="BN122" i="75"/>
  <c r="BL122" i="75"/>
  <c r="BA122" i="75"/>
  <c r="AY122" i="75"/>
  <c r="AM122" i="75"/>
  <c r="AK122" i="75"/>
  <c r="Y122" i="75"/>
  <c r="W122" i="75"/>
  <c r="BN121" i="75"/>
  <c r="BL121" i="75"/>
  <c r="BA121" i="75"/>
  <c r="AY121" i="75"/>
  <c r="AM121" i="75"/>
  <c r="AK121" i="75"/>
  <c r="Y121" i="75"/>
  <c r="W121" i="75"/>
  <c r="BN120" i="75"/>
  <c r="BL120" i="75"/>
  <c r="BA120" i="75"/>
  <c r="AY120" i="75"/>
  <c r="AM120" i="75"/>
  <c r="AK120" i="75"/>
  <c r="Y120" i="75"/>
  <c r="W120" i="75"/>
  <c r="BN119" i="75"/>
  <c r="BL119" i="75"/>
  <c r="BA119" i="75"/>
  <c r="AY119" i="75"/>
  <c r="AM119" i="75"/>
  <c r="AK119" i="75"/>
  <c r="Y119" i="75"/>
  <c r="W119" i="75"/>
  <c r="BN118" i="75"/>
  <c r="BL118" i="75"/>
  <c r="BA118" i="75"/>
  <c r="AY118" i="75"/>
  <c r="AM118" i="75"/>
  <c r="AK118" i="75"/>
  <c r="Y118" i="75"/>
  <c r="W118" i="75"/>
  <c r="BN117" i="75"/>
  <c r="BL117" i="75"/>
  <c r="BA117" i="75"/>
  <c r="AY117" i="75"/>
  <c r="AM117" i="75"/>
  <c r="AK117" i="75"/>
  <c r="Y117" i="75"/>
  <c r="W117" i="75"/>
  <c r="BA116" i="75"/>
  <c r="AY116" i="75"/>
  <c r="AM116" i="75"/>
  <c r="AK116" i="75"/>
  <c r="Y116" i="75"/>
  <c r="W116" i="75"/>
  <c r="BA115" i="75"/>
  <c r="AY115" i="75"/>
  <c r="AM115" i="75"/>
  <c r="AK115" i="75"/>
  <c r="Y115" i="75"/>
  <c r="W115" i="75"/>
  <c r="BA114" i="75"/>
  <c r="AY114" i="75"/>
  <c r="AM114" i="75"/>
  <c r="AK114" i="75"/>
  <c r="Y114" i="75"/>
  <c r="W114" i="75"/>
  <c r="BA113" i="75"/>
  <c r="AY113" i="75"/>
  <c r="AM113" i="75"/>
  <c r="AK113" i="75"/>
  <c r="Y113" i="75"/>
  <c r="W113" i="75"/>
  <c r="BA112" i="75"/>
  <c r="AY112" i="75"/>
  <c r="AM112" i="75"/>
  <c r="AK112" i="75"/>
  <c r="Y112" i="75"/>
  <c r="W112" i="75"/>
  <c r="BA111" i="75"/>
  <c r="AY111" i="75"/>
  <c r="AM111" i="75"/>
  <c r="AK111" i="75"/>
  <c r="Y111" i="75"/>
  <c r="W111" i="75"/>
  <c r="BA110" i="75"/>
  <c r="AY110" i="75"/>
  <c r="AM110" i="75"/>
  <c r="AK110" i="75"/>
  <c r="Y110" i="75"/>
  <c r="W110" i="75"/>
  <c r="BA109" i="75"/>
  <c r="AY109" i="75"/>
  <c r="AM109" i="75"/>
  <c r="AK109" i="75"/>
  <c r="Y109" i="75"/>
  <c r="W109" i="75"/>
  <c r="BA108" i="75"/>
  <c r="AY108" i="75"/>
  <c r="AM108" i="75"/>
  <c r="AK108" i="75"/>
  <c r="Y108" i="75"/>
  <c r="W108" i="75"/>
  <c r="BA107" i="75"/>
  <c r="AY107" i="75"/>
  <c r="AM107" i="75"/>
  <c r="AK107" i="75"/>
  <c r="Y107" i="75"/>
  <c r="W107" i="75"/>
  <c r="BA106" i="75"/>
  <c r="AY106" i="75"/>
  <c r="AM106" i="75"/>
  <c r="AK106" i="75"/>
  <c r="Y106" i="75"/>
  <c r="W106" i="75"/>
  <c r="BA105" i="75"/>
  <c r="AY105" i="75"/>
  <c r="AM105" i="75"/>
  <c r="AK105" i="75"/>
  <c r="Y105" i="75"/>
  <c r="W105" i="75"/>
  <c r="BA104" i="75"/>
  <c r="AY104" i="75"/>
  <c r="AM104" i="75"/>
  <c r="AK104" i="75"/>
  <c r="Y104" i="75"/>
  <c r="W104" i="75"/>
  <c r="BA103" i="75"/>
  <c r="AY103" i="75"/>
  <c r="AM103" i="75"/>
  <c r="AK103" i="75"/>
  <c r="Y103" i="75"/>
  <c r="W103" i="75"/>
  <c r="BA102" i="75"/>
  <c r="AY102" i="75"/>
  <c r="AM102" i="75"/>
  <c r="AK102" i="75"/>
  <c r="Y102" i="75"/>
  <c r="W102" i="75"/>
  <c r="BA101" i="75"/>
  <c r="AY101" i="75"/>
  <c r="AM101" i="75"/>
  <c r="AK101" i="75"/>
  <c r="Y101" i="75"/>
  <c r="W101" i="75"/>
  <c r="BA100" i="75"/>
  <c r="AY100" i="75"/>
  <c r="AM100" i="75"/>
  <c r="AK100" i="75"/>
  <c r="Y100" i="75"/>
  <c r="W100" i="75"/>
  <c r="BA99" i="75"/>
  <c r="AY99" i="75"/>
  <c r="AM99" i="75"/>
  <c r="AK99" i="75"/>
  <c r="Y99" i="75"/>
  <c r="W99" i="75"/>
  <c r="BA98" i="75"/>
  <c r="AY98" i="75"/>
  <c r="AM98" i="75"/>
  <c r="AK98" i="75"/>
  <c r="Y98" i="75"/>
  <c r="W98" i="75"/>
  <c r="BA97" i="75"/>
  <c r="AY97" i="75"/>
  <c r="AM97" i="75"/>
  <c r="AK97" i="75"/>
  <c r="Y97" i="75"/>
  <c r="W97" i="75"/>
  <c r="BA96" i="75"/>
  <c r="AY96" i="75"/>
  <c r="AU96" i="75"/>
  <c r="AM96" i="75"/>
  <c r="AK96" i="75"/>
  <c r="AG96" i="75"/>
  <c r="Y96" i="75"/>
  <c r="W96" i="75"/>
  <c r="S96" i="75"/>
  <c r="BA95" i="75"/>
  <c r="AY95" i="75"/>
  <c r="AM95" i="75"/>
  <c r="AK95" i="75"/>
  <c r="Y95" i="75"/>
  <c r="W95" i="75"/>
  <c r="BW94" i="75"/>
  <c r="BV94" i="75"/>
  <c r="BA94" i="75"/>
  <c r="AY94" i="75"/>
  <c r="AM94" i="75"/>
  <c r="AK94" i="75"/>
  <c r="Y94" i="75"/>
  <c r="W94" i="75"/>
  <c r="BW93" i="75"/>
  <c r="BV93" i="75"/>
  <c r="BA93" i="75"/>
  <c r="AY93" i="75"/>
  <c r="AM93" i="75"/>
  <c r="AK93" i="75"/>
  <c r="Y93" i="75"/>
  <c r="W93" i="75"/>
  <c r="BW92" i="75"/>
  <c r="AS92" i="75"/>
  <c r="BA92" i="75" s="1"/>
  <c r="AE92" i="75"/>
  <c r="AK92" i="75" s="1"/>
  <c r="Q92" i="75"/>
  <c r="AS91" i="75"/>
  <c r="BX91" i="75" s="1"/>
  <c r="AE91" i="75"/>
  <c r="Q91" i="75"/>
  <c r="AS90" i="75"/>
  <c r="AY90" i="75" s="1"/>
  <c r="AE90" i="75"/>
  <c r="BW90" i="75" s="1"/>
  <c r="Q90" i="75"/>
  <c r="Y90" i="75" s="1"/>
  <c r="BW89" i="75"/>
  <c r="AS89" i="75"/>
  <c r="AM89" i="75"/>
  <c r="AE89" i="75"/>
  <c r="AK89" i="75" s="1"/>
  <c r="Q89" i="75"/>
  <c r="W89" i="75" s="1"/>
  <c r="AS88" i="75"/>
  <c r="BA88" i="75" s="1"/>
  <c r="AE88" i="75"/>
  <c r="AK88" i="75" s="1"/>
  <c r="Q88" i="75"/>
  <c r="BW87" i="75"/>
  <c r="AS87" i="75"/>
  <c r="BA87" i="75" s="1"/>
  <c r="AE87" i="75"/>
  <c r="AM87" i="75" s="1"/>
  <c r="Q87" i="75"/>
  <c r="AS86" i="75"/>
  <c r="BX86" i="75" s="1"/>
  <c r="AE86" i="75"/>
  <c r="BW86" i="75" s="1"/>
  <c r="Q86" i="75"/>
  <c r="Y86" i="75" s="1"/>
  <c r="BW85" i="75"/>
  <c r="BA85" i="75"/>
  <c r="AS85" i="75"/>
  <c r="BX85" i="75" s="1"/>
  <c r="AM85" i="75"/>
  <c r="AK85" i="75"/>
  <c r="AE85" i="75"/>
  <c r="Q85" i="75"/>
  <c r="BV85" i="75" s="1"/>
  <c r="BW84" i="75"/>
  <c r="BV84" i="75"/>
  <c r="AS84" i="75"/>
  <c r="BA84" i="75" s="1"/>
  <c r="AM84" i="75"/>
  <c r="AE84" i="75"/>
  <c r="AK84" i="75" s="1"/>
  <c r="Y84" i="75"/>
  <c r="W84" i="75"/>
  <c r="BV83" i="75"/>
  <c r="AS83" i="75"/>
  <c r="BA83" i="75" s="1"/>
  <c r="AE83" i="75"/>
  <c r="AK83" i="75" s="1"/>
  <c r="Y83" i="75"/>
  <c r="Q83" i="75"/>
  <c r="W83" i="75" s="1"/>
  <c r="BX82" i="75"/>
  <c r="BV82" i="75"/>
  <c r="BA82" i="75"/>
  <c r="AY82" i="75"/>
  <c r="AE82" i="75"/>
  <c r="AM82" i="75" s="1"/>
  <c r="Y82" i="75"/>
  <c r="W82" i="75"/>
  <c r="BX81" i="75"/>
  <c r="BW81" i="75"/>
  <c r="BA81" i="75"/>
  <c r="AY81" i="75"/>
  <c r="AM81" i="75"/>
  <c r="AK81" i="75"/>
  <c r="Q81" i="75"/>
  <c r="AS80" i="75"/>
  <c r="BX80" i="75" s="1"/>
  <c r="AK80" i="75"/>
  <c r="AE80" i="75"/>
  <c r="Q80" i="75"/>
  <c r="W80" i="75" s="1"/>
  <c r="AS79" i="75"/>
  <c r="BA79" i="75" s="1"/>
  <c r="AM79" i="75"/>
  <c r="AE79" i="75"/>
  <c r="Q79" i="75"/>
  <c r="AS78" i="75"/>
  <c r="BA78" i="75" s="1"/>
  <c r="AE78" i="75"/>
  <c r="AM78" i="75" s="1"/>
  <c r="Q78" i="75"/>
  <c r="BA77" i="75"/>
  <c r="AY77" i="75"/>
  <c r="AS77" i="75"/>
  <c r="BX77" i="75" s="1"/>
  <c r="AE77" i="75"/>
  <c r="BW77" i="75" s="1"/>
  <c r="Q77" i="75"/>
  <c r="Y77" i="75" s="1"/>
  <c r="AS76" i="75"/>
  <c r="BX76" i="75" s="1"/>
  <c r="AE76" i="75"/>
  <c r="Q76" i="75"/>
  <c r="BV76" i="75" s="1"/>
  <c r="BW75" i="75"/>
  <c r="AS75" i="75"/>
  <c r="BA75" i="75" s="1"/>
  <c r="AE75" i="75"/>
  <c r="Q75" i="75"/>
  <c r="W75" i="75" s="1"/>
  <c r="AS74" i="75"/>
  <c r="BA74" i="75" s="1"/>
  <c r="AE74" i="75"/>
  <c r="Q74" i="75"/>
  <c r="AY73" i="75"/>
  <c r="AS73" i="75"/>
  <c r="AE73" i="75"/>
  <c r="BW73" i="75" s="1"/>
  <c r="Q73" i="75"/>
  <c r="Y73" i="75" s="1"/>
  <c r="BX72" i="75"/>
  <c r="BW72" i="75"/>
  <c r="BA72" i="75"/>
  <c r="AY72" i="75"/>
  <c r="AM72" i="75"/>
  <c r="AK72" i="75"/>
  <c r="Q72" i="75"/>
  <c r="BA71" i="75"/>
  <c r="AY71" i="75"/>
  <c r="AS71" i="75"/>
  <c r="BX71" i="75" s="1"/>
  <c r="AE71" i="75"/>
  <c r="BW71" i="75" s="1"/>
  <c r="Q71" i="75"/>
  <c r="Y71" i="75" s="1"/>
  <c r="BA70" i="75"/>
  <c r="AS70" i="75"/>
  <c r="BX70" i="75" s="1"/>
  <c r="AE70" i="75"/>
  <c r="Q70" i="75"/>
  <c r="Y70" i="75" s="1"/>
  <c r="AS69" i="75"/>
  <c r="BA69" i="75" s="1"/>
  <c r="AE69" i="75"/>
  <c r="Q69" i="75"/>
  <c r="W69" i="75" s="1"/>
  <c r="AS68" i="75"/>
  <c r="BA68" i="75" s="1"/>
  <c r="AE68" i="75"/>
  <c r="Q68" i="75"/>
  <c r="BV68" i="75" s="1"/>
  <c r="AS67" i="75"/>
  <c r="AE67" i="75"/>
  <c r="BW67" i="75" s="1"/>
  <c r="Q67" i="75"/>
  <c r="Y67" i="75" s="1"/>
  <c r="AS66" i="75"/>
  <c r="AE66" i="75"/>
  <c r="Q66" i="75"/>
  <c r="BV66" i="75" s="1"/>
  <c r="BA65" i="75"/>
  <c r="AY65" i="75"/>
  <c r="AM65" i="75"/>
  <c r="AK65" i="75"/>
  <c r="Y65" i="75"/>
  <c r="W65" i="75"/>
  <c r="BA64" i="75"/>
  <c r="AY64" i="75"/>
  <c r="AM64" i="75"/>
  <c r="AK64" i="75"/>
  <c r="Y64" i="75"/>
  <c r="W64" i="75"/>
  <c r="AM63" i="75"/>
  <c r="AK63" i="75"/>
  <c r="Y63" i="75"/>
  <c r="W63" i="75"/>
  <c r="BN288" i="74"/>
  <c r="BL288" i="74"/>
  <c r="BJ288" i="74"/>
  <c r="BA288" i="74"/>
  <c r="AY288" i="74"/>
  <c r="AW288" i="74"/>
  <c r="AM288" i="74"/>
  <c r="AK288" i="74"/>
  <c r="AI288" i="74"/>
  <c r="U288" i="74"/>
  <c r="BN287" i="74"/>
  <c r="BL287" i="74"/>
  <c r="BA287" i="74"/>
  <c r="AY287" i="74"/>
  <c r="AM287" i="74"/>
  <c r="AK287" i="74"/>
  <c r="Y287" i="74"/>
  <c r="W287" i="74"/>
  <c r="BN286" i="74"/>
  <c r="BL286" i="74"/>
  <c r="BA286" i="74"/>
  <c r="AY286" i="74"/>
  <c r="AM286" i="74"/>
  <c r="AK286" i="74"/>
  <c r="Y286" i="74"/>
  <c r="W286" i="74"/>
  <c r="BN285" i="74"/>
  <c r="BL285" i="74"/>
  <c r="BA285" i="74"/>
  <c r="AY285" i="74"/>
  <c r="AM285" i="74"/>
  <c r="AK285" i="74"/>
  <c r="Y285" i="74"/>
  <c r="W285" i="74"/>
  <c r="BY284" i="74"/>
  <c r="BN284" i="74"/>
  <c r="BL284" i="74"/>
  <c r="BF284" i="74"/>
  <c r="AS284" i="74"/>
  <c r="AE284" i="74"/>
  <c r="Y284" i="74"/>
  <c r="Q284" i="74"/>
  <c r="W284" i="74" s="1"/>
  <c r="BF283" i="74"/>
  <c r="AS283" i="74"/>
  <c r="BX283" i="74" s="1"/>
  <c r="AE283" i="74"/>
  <c r="BW283" i="74" s="1"/>
  <c r="Q283" i="74"/>
  <c r="BF282" i="74"/>
  <c r="BL282" i="74" s="1"/>
  <c r="AS282" i="74"/>
  <c r="AE282" i="74"/>
  <c r="Q282" i="74"/>
  <c r="BX281" i="74"/>
  <c r="BF281" i="74"/>
  <c r="AY281" i="74"/>
  <c r="AS281" i="74"/>
  <c r="BA281" i="74" s="1"/>
  <c r="AE281" i="74"/>
  <c r="Q281" i="74"/>
  <c r="BV281" i="74" s="1"/>
  <c r="BF280" i="74"/>
  <c r="AS280" i="74"/>
  <c r="AE280" i="74"/>
  <c r="AK280" i="74" s="1"/>
  <c r="Q280" i="74"/>
  <c r="BW279" i="74"/>
  <c r="BV279" i="74"/>
  <c r="BF279" i="74"/>
  <c r="BL279" i="74" s="1"/>
  <c r="BA279" i="74"/>
  <c r="AS279" i="74"/>
  <c r="BX279" i="74" s="1"/>
  <c r="AE279" i="74"/>
  <c r="Q279" i="74"/>
  <c r="BF278" i="74"/>
  <c r="BA278" i="74"/>
  <c r="AS278" i="74"/>
  <c r="AM278" i="74"/>
  <c r="AK278" i="74"/>
  <c r="AE278" i="74"/>
  <c r="BW278" i="74" s="1"/>
  <c r="Q278" i="74"/>
  <c r="BY277" i="74"/>
  <c r="BF277" i="74"/>
  <c r="BN277" i="74" s="1"/>
  <c r="AY277" i="74"/>
  <c r="AS277" i="74"/>
  <c r="AE277" i="74"/>
  <c r="AK277" i="74" s="1"/>
  <c r="Q277" i="74"/>
  <c r="BV277" i="74" s="1"/>
  <c r="BF276" i="74"/>
  <c r="AS276" i="74"/>
  <c r="AE276" i="74"/>
  <c r="Q276" i="74"/>
  <c r="BF275" i="74"/>
  <c r="AS275" i="74"/>
  <c r="AE275" i="74"/>
  <c r="W275" i="74"/>
  <c r="Q275" i="74"/>
  <c r="BW274" i="74"/>
  <c r="BF274" i="74"/>
  <c r="AS274" i="74"/>
  <c r="AY274" i="74" s="1"/>
  <c r="AE274" i="74"/>
  <c r="Q274" i="74"/>
  <c r="BF273" i="74"/>
  <c r="AS273" i="74"/>
  <c r="AE273" i="74"/>
  <c r="Q273" i="74"/>
  <c r="BY272" i="74"/>
  <c r="BX272" i="74"/>
  <c r="BF272" i="74"/>
  <c r="BA272" i="74"/>
  <c r="AY272" i="74"/>
  <c r="AS272" i="74"/>
  <c r="AE272" i="74"/>
  <c r="Y272" i="74"/>
  <c r="Q272" i="74"/>
  <c r="W272" i="74" s="1"/>
  <c r="BW271" i="74"/>
  <c r="BF271" i="74"/>
  <c r="AS271" i="74"/>
  <c r="AE271" i="74"/>
  <c r="AM271" i="74" s="1"/>
  <c r="Q271" i="74"/>
  <c r="BN270" i="74"/>
  <c r="BL270" i="74"/>
  <c r="BA270" i="74"/>
  <c r="AY270" i="74"/>
  <c r="AM270" i="74"/>
  <c r="AK270" i="74"/>
  <c r="Y270" i="74"/>
  <c r="W270" i="74"/>
  <c r="BN269" i="74"/>
  <c r="BL269" i="74"/>
  <c r="BA269" i="74"/>
  <c r="AY269" i="74"/>
  <c r="AM269" i="74"/>
  <c r="AK269" i="74"/>
  <c r="Y269" i="74"/>
  <c r="W269" i="74"/>
  <c r="BN268" i="74"/>
  <c r="BL268" i="74"/>
  <c r="BA268" i="74"/>
  <c r="AY268" i="74"/>
  <c r="AM268" i="74"/>
  <c r="AK268" i="74"/>
  <c r="Y268" i="74"/>
  <c r="W268" i="74"/>
  <c r="BN267" i="74"/>
  <c r="BL267" i="74"/>
  <c r="BA267" i="74"/>
  <c r="AY267" i="74"/>
  <c r="AM267" i="74"/>
  <c r="AK267" i="74"/>
  <c r="Y267" i="74"/>
  <c r="W267" i="74"/>
  <c r="BN266" i="74"/>
  <c r="BL266" i="74"/>
  <c r="BA266" i="74"/>
  <c r="AY266" i="74"/>
  <c r="AM266" i="74"/>
  <c r="AK266" i="74"/>
  <c r="Y266" i="74"/>
  <c r="W266" i="74"/>
  <c r="BN265" i="74"/>
  <c r="BL265" i="74"/>
  <c r="BA265" i="74"/>
  <c r="AY265" i="74"/>
  <c r="AM265" i="74"/>
  <c r="AK265" i="74"/>
  <c r="Y265" i="74"/>
  <c r="W265" i="74"/>
  <c r="BN264" i="74"/>
  <c r="BL264" i="74"/>
  <c r="BA264" i="74"/>
  <c r="AY264" i="74"/>
  <c r="AM264" i="74"/>
  <c r="AK264" i="74"/>
  <c r="Y264" i="74"/>
  <c r="W264" i="74"/>
  <c r="BN263" i="74"/>
  <c r="BL263" i="74"/>
  <c r="BA263" i="74"/>
  <c r="AY263" i="74"/>
  <c r="AM263" i="74"/>
  <c r="AK263" i="74"/>
  <c r="Y263" i="74"/>
  <c r="W263" i="74"/>
  <c r="BN262" i="74"/>
  <c r="BL262" i="74"/>
  <c r="BJ262" i="74"/>
  <c r="BA262" i="74"/>
  <c r="AY262" i="74"/>
  <c r="AW262" i="74"/>
  <c r="AM262" i="74"/>
  <c r="AK262" i="74"/>
  <c r="AI262" i="74"/>
  <c r="Y262" i="74"/>
  <c r="W262" i="74"/>
  <c r="U262" i="74"/>
  <c r="BN261" i="74"/>
  <c r="BL261" i="74"/>
  <c r="BA261" i="74"/>
  <c r="AY261" i="74"/>
  <c r="AM261" i="74"/>
  <c r="AK261" i="74"/>
  <c r="Y261" i="74"/>
  <c r="W261" i="74"/>
  <c r="BN260" i="74"/>
  <c r="BL260" i="74"/>
  <c r="BA260" i="74"/>
  <c r="AY260" i="74"/>
  <c r="AM260" i="74"/>
  <c r="AK260" i="74"/>
  <c r="Y260" i="74"/>
  <c r="W260" i="74"/>
  <c r="BN259" i="74"/>
  <c r="BL259" i="74"/>
  <c r="BA259" i="74"/>
  <c r="AY259" i="74"/>
  <c r="AM259" i="74"/>
  <c r="AK259" i="74"/>
  <c r="Y259" i="74"/>
  <c r="W259" i="74"/>
  <c r="BL258" i="74"/>
  <c r="BF258" i="74"/>
  <c r="AS258" i="74"/>
  <c r="BA258" i="74" s="1"/>
  <c r="AE258" i="74"/>
  <c r="Q258" i="74"/>
  <c r="W258" i="74" s="1"/>
  <c r="BF257" i="74"/>
  <c r="BY257" i="74" s="1"/>
  <c r="AS257" i="74"/>
  <c r="AE257" i="74"/>
  <c r="Q257" i="74"/>
  <c r="W257" i="74" s="1"/>
  <c r="BY256" i="74"/>
  <c r="BN256" i="74"/>
  <c r="BL256" i="74"/>
  <c r="BF256" i="74"/>
  <c r="AS256" i="74"/>
  <c r="AE256" i="74"/>
  <c r="Q256" i="74"/>
  <c r="W256" i="74" s="1"/>
  <c r="BY255" i="74"/>
  <c r="BF255" i="74"/>
  <c r="AS255" i="74"/>
  <c r="AE255" i="74"/>
  <c r="BW255" i="74" s="1"/>
  <c r="Q255" i="74"/>
  <c r="BW254" i="74"/>
  <c r="BF254" i="74"/>
  <c r="AS254" i="74"/>
  <c r="BX254" i="74" s="1"/>
  <c r="AE254" i="74"/>
  <c r="AK254" i="74" s="1"/>
  <c r="Q254" i="74"/>
  <c r="Y254" i="74" s="1"/>
  <c r="BF253" i="74"/>
  <c r="AS253" i="74"/>
  <c r="BA253" i="74" s="1"/>
  <c r="AE253" i="74"/>
  <c r="Q253" i="74"/>
  <c r="BY252" i="74"/>
  <c r="BN252" i="74"/>
  <c r="BL252" i="74"/>
  <c r="BF252" i="74"/>
  <c r="AS252" i="74"/>
  <c r="AE252" i="74"/>
  <c r="AK252" i="74" s="1"/>
  <c r="Y252" i="74"/>
  <c r="Q252" i="74"/>
  <c r="BV251" i="74"/>
  <c r="BN251" i="74"/>
  <c r="BF251" i="74"/>
  <c r="BL251" i="74" s="1"/>
  <c r="AS251" i="74"/>
  <c r="BX251" i="74" s="1"/>
  <c r="AE251" i="74"/>
  <c r="AM251" i="74" s="1"/>
  <c r="W251" i="74"/>
  <c r="Q251" i="74"/>
  <c r="Y251" i="74" s="1"/>
  <c r="BL250" i="74"/>
  <c r="BF250" i="74"/>
  <c r="AS250" i="74"/>
  <c r="AK250" i="74"/>
  <c r="AE250" i="74"/>
  <c r="Q250" i="74"/>
  <c r="W250" i="74" s="1"/>
  <c r="BF249" i="74"/>
  <c r="BL249" i="74" s="1"/>
  <c r="BA249" i="74"/>
  <c r="AY249" i="74"/>
  <c r="AS249" i="74"/>
  <c r="BX249" i="74" s="1"/>
  <c r="AE249" i="74"/>
  <c r="AM249" i="74" s="1"/>
  <c r="Q249" i="74"/>
  <c r="BF248" i="74"/>
  <c r="AS248" i="74"/>
  <c r="AE248" i="74"/>
  <c r="BW248" i="74" s="1"/>
  <c r="Q248" i="74"/>
  <c r="BV248" i="74" s="1"/>
  <c r="BY247" i="74"/>
  <c r="BL247" i="74"/>
  <c r="BF247" i="74"/>
  <c r="BN247" i="74" s="1"/>
  <c r="AS247" i="74"/>
  <c r="BA247" i="74" s="1"/>
  <c r="AE247" i="74"/>
  <c r="Q247" i="74"/>
  <c r="BV246" i="74"/>
  <c r="BL246" i="74"/>
  <c r="BF246" i="74"/>
  <c r="AS246" i="74"/>
  <c r="BX246" i="74" s="1"/>
  <c r="AE246" i="74"/>
  <c r="Q246" i="74"/>
  <c r="W246" i="74" s="1"/>
  <c r="BF245" i="74"/>
  <c r="AS245" i="74"/>
  <c r="AM245" i="74"/>
  <c r="AE245" i="74"/>
  <c r="BW245" i="74" s="1"/>
  <c r="Q245" i="74"/>
  <c r="BN244" i="74"/>
  <c r="BL244" i="74"/>
  <c r="BA244" i="74"/>
  <c r="AY244" i="74"/>
  <c r="AM244" i="74"/>
  <c r="AK244" i="74"/>
  <c r="Y244" i="74"/>
  <c r="W244" i="74"/>
  <c r="BN243" i="74"/>
  <c r="BL243" i="74"/>
  <c r="BA243" i="74"/>
  <c r="AY243" i="74"/>
  <c r="AM243" i="74"/>
  <c r="AK243" i="74"/>
  <c r="Y243" i="74"/>
  <c r="W243" i="74"/>
  <c r="BN242" i="74"/>
  <c r="BL242" i="74"/>
  <c r="BA242" i="74"/>
  <c r="AY242" i="74"/>
  <c r="AM242" i="74"/>
  <c r="AK242" i="74"/>
  <c r="Y242" i="74"/>
  <c r="W242" i="74"/>
  <c r="BN241" i="74"/>
  <c r="BL241" i="74"/>
  <c r="BA241" i="74"/>
  <c r="AY241" i="74"/>
  <c r="AM241" i="74"/>
  <c r="AK241" i="74"/>
  <c r="Y241" i="74"/>
  <c r="W241" i="74"/>
  <c r="BN240" i="74"/>
  <c r="BL240" i="74"/>
  <c r="BA240" i="74"/>
  <c r="AY240" i="74"/>
  <c r="AM240" i="74"/>
  <c r="AK240" i="74"/>
  <c r="Y240" i="74"/>
  <c r="W240" i="74"/>
  <c r="BN239" i="74"/>
  <c r="BL239" i="74"/>
  <c r="BA239" i="74"/>
  <c r="AY239" i="74"/>
  <c r="AM239" i="74"/>
  <c r="AK239" i="74"/>
  <c r="Y239" i="74"/>
  <c r="W239" i="74"/>
  <c r="BN238" i="74"/>
  <c r="BL238" i="74"/>
  <c r="BA238" i="74"/>
  <c r="AY238" i="74"/>
  <c r="AM238" i="74"/>
  <c r="AK238" i="74"/>
  <c r="Y238" i="74"/>
  <c r="W238" i="74"/>
  <c r="BN237" i="74"/>
  <c r="BL237" i="74"/>
  <c r="BA237" i="74"/>
  <c r="AY237" i="74"/>
  <c r="AM237" i="74"/>
  <c r="AK237" i="74"/>
  <c r="Y237" i="74"/>
  <c r="W237" i="74"/>
  <c r="BN236" i="74"/>
  <c r="BL236" i="74"/>
  <c r="BA236" i="74"/>
  <c r="AY236" i="74"/>
  <c r="AM236" i="74"/>
  <c r="AK236" i="74"/>
  <c r="Y236" i="74"/>
  <c r="W236" i="74"/>
  <c r="U236" i="74"/>
  <c r="BN235" i="74"/>
  <c r="BL235" i="74"/>
  <c r="BA235" i="74"/>
  <c r="AY235" i="74"/>
  <c r="AM235" i="74"/>
  <c r="AK235" i="74"/>
  <c r="Y235" i="74"/>
  <c r="W235" i="74"/>
  <c r="BN234" i="74"/>
  <c r="BL234" i="74"/>
  <c r="BA234" i="74"/>
  <c r="AY234" i="74"/>
  <c r="AM234" i="74"/>
  <c r="AK234" i="74"/>
  <c r="Y234" i="74"/>
  <c r="W234" i="74"/>
  <c r="BN233" i="74"/>
  <c r="BL233" i="74"/>
  <c r="BA233" i="74"/>
  <c r="AY233" i="74"/>
  <c r="AM233" i="74"/>
  <c r="AK233" i="74"/>
  <c r="Y233" i="74"/>
  <c r="W233" i="74"/>
  <c r="BN232" i="74"/>
  <c r="BL232" i="74"/>
  <c r="BA232" i="74"/>
  <c r="AY232" i="74"/>
  <c r="AM232" i="74"/>
  <c r="AK232" i="74"/>
  <c r="Q232" i="74"/>
  <c r="Y232" i="74" s="1"/>
  <c r="BN231" i="74"/>
  <c r="BL231" i="74"/>
  <c r="BA231" i="74"/>
  <c r="AY231" i="74"/>
  <c r="AM231" i="74"/>
  <c r="AK231" i="74"/>
  <c r="Q231" i="74"/>
  <c r="Y231" i="74" s="1"/>
  <c r="BN230" i="74"/>
  <c r="BL230" i="74"/>
  <c r="BA230" i="74"/>
  <c r="AY230" i="74"/>
  <c r="AM230" i="74"/>
  <c r="AK230" i="74"/>
  <c r="Q230" i="74"/>
  <c r="Y230" i="74" s="1"/>
  <c r="BN229" i="74"/>
  <c r="BL229" i="74"/>
  <c r="BA229" i="74"/>
  <c r="AY229" i="74"/>
  <c r="AM229" i="74"/>
  <c r="AK229" i="74"/>
  <c r="Q229" i="74"/>
  <c r="BN228" i="74"/>
  <c r="BL228" i="74"/>
  <c r="BA228" i="74"/>
  <c r="AY228" i="74"/>
  <c r="AM228" i="74"/>
  <c r="AK228" i="74"/>
  <c r="Q228" i="74"/>
  <c r="BN227" i="74"/>
  <c r="BL227" i="74"/>
  <c r="BA227" i="74"/>
  <c r="AY227" i="74"/>
  <c r="AM227" i="74"/>
  <c r="AK227" i="74"/>
  <c r="Q227" i="74"/>
  <c r="BN226" i="74"/>
  <c r="BL226" i="74"/>
  <c r="BA226" i="74"/>
  <c r="AY226" i="74"/>
  <c r="AM226" i="74"/>
  <c r="AK226" i="74"/>
  <c r="Q226" i="74"/>
  <c r="Y226" i="74" s="1"/>
  <c r="BN225" i="74"/>
  <c r="BL225" i="74"/>
  <c r="BA225" i="74"/>
  <c r="AY225" i="74"/>
  <c r="AM225" i="74"/>
  <c r="AK225" i="74"/>
  <c r="Q225" i="74"/>
  <c r="W225" i="74" s="1"/>
  <c r="BN224" i="74"/>
  <c r="BL224" i="74"/>
  <c r="BA224" i="74"/>
  <c r="AY224" i="74"/>
  <c r="AM224" i="74"/>
  <c r="AK224" i="74"/>
  <c r="Q224" i="74"/>
  <c r="Y224" i="74" s="1"/>
  <c r="BN223" i="74"/>
  <c r="BL223" i="74"/>
  <c r="BA223" i="74"/>
  <c r="AY223" i="74"/>
  <c r="AM223" i="74"/>
  <c r="AK223" i="74"/>
  <c r="Y223" i="74"/>
  <c r="W223" i="74"/>
  <c r="BN222" i="74"/>
  <c r="BL222" i="74"/>
  <c r="BA222" i="74"/>
  <c r="AY222" i="74"/>
  <c r="AM222" i="74"/>
  <c r="AK222" i="74"/>
  <c r="Y222" i="74"/>
  <c r="W222" i="74"/>
  <c r="BN221" i="74"/>
  <c r="BL221" i="74"/>
  <c r="BA221" i="74"/>
  <c r="AY221" i="74"/>
  <c r="AM221" i="74"/>
  <c r="AK221" i="74"/>
  <c r="Y221" i="74"/>
  <c r="W221" i="74"/>
  <c r="BN220" i="74"/>
  <c r="BL220" i="74"/>
  <c r="BA220" i="74"/>
  <c r="AY220" i="74"/>
  <c r="AM220" i="74"/>
  <c r="AK220" i="74"/>
  <c r="Y220" i="74"/>
  <c r="W220" i="74"/>
  <c r="BN219" i="74"/>
  <c r="BL219" i="74"/>
  <c r="BA219" i="74"/>
  <c r="AY219" i="74"/>
  <c r="AM219" i="74"/>
  <c r="AK219" i="74"/>
  <c r="Y219" i="74"/>
  <c r="W219" i="74"/>
  <c r="BN218" i="74"/>
  <c r="BL218" i="74"/>
  <c r="BA218" i="74"/>
  <c r="AY218" i="74"/>
  <c r="AM218" i="74"/>
  <c r="AK218" i="74"/>
  <c r="Y218" i="74"/>
  <c r="W218" i="74"/>
  <c r="BN217" i="74"/>
  <c r="BL217" i="74"/>
  <c r="BA217" i="74"/>
  <c r="AY217" i="74"/>
  <c r="AM217" i="74"/>
  <c r="AK217" i="74"/>
  <c r="Y217" i="74"/>
  <c r="W217" i="74"/>
  <c r="BN216" i="74"/>
  <c r="BL216" i="74"/>
  <c r="BA216" i="74"/>
  <c r="AY216" i="74"/>
  <c r="AM216" i="74"/>
  <c r="AK216" i="74"/>
  <c r="U216" i="74"/>
  <c r="Y216" i="74" s="1"/>
  <c r="BN215" i="74"/>
  <c r="BL215" i="74"/>
  <c r="BA215" i="74"/>
  <c r="AY215" i="74"/>
  <c r="AM215" i="74"/>
  <c r="AK215" i="74"/>
  <c r="Y215" i="74"/>
  <c r="W215" i="74"/>
  <c r="BN214" i="74"/>
  <c r="BL214" i="74"/>
  <c r="BA214" i="74"/>
  <c r="AY214" i="74"/>
  <c r="AM214" i="74"/>
  <c r="AK214" i="74"/>
  <c r="Y214" i="74"/>
  <c r="W214" i="74"/>
  <c r="BN213" i="74"/>
  <c r="BL213" i="74"/>
  <c r="BA213" i="74"/>
  <c r="AY213" i="74"/>
  <c r="AM213" i="74"/>
  <c r="AK213" i="74"/>
  <c r="Y213" i="74"/>
  <c r="W213" i="74"/>
  <c r="BN212" i="74"/>
  <c r="BL212" i="74"/>
  <c r="BA212" i="74"/>
  <c r="AY212" i="74"/>
  <c r="AM212" i="74"/>
  <c r="AK212" i="74"/>
  <c r="Q212" i="74"/>
  <c r="W212" i="74" s="1"/>
  <c r="BN211" i="74"/>
  <c r="BL211" i="74"/>
  <c r="BA211" i="74"/>
  <c r="AY211" i="74"/>
  <c r="AM211" i="74"/>
  <c r="AK211" i="74"/>
  <c r="Q211" i="74"/>
  <c r="Y211" i="74" s="1"/>
  <c r="BN210" i="74"/>
  <c r="BL210" i="74"/>
  <c r="BA210" i="74"/>
  <c r="AY210" i="74"/>
  <c r="AM210" i="74"/>
  <c r="AK210" i="74"/>
  <c r="Q210" i="74"/>
  <c r="Y210" i="74" s="1"/>
  <c r="BN209" i="74"/>
  <c r="BL209" i="74"/>
  <c r="BA209" i="74"/>
  <c r="AY209" i="74"/>
  <c r="AM209" i="74"/>
  <c r="AK209" i="74"/>
  <c r="Y209" i="74"/>
  <c r="W209" i="74"/>
  <c r="Q209" i="74"/>
  <c r="BN208" i="74"/>
  <c r="BL208" i="74"/>
  <c r="BA208" i="74"/>
  <c r="AY208" i="74"/>
  <c r="AM208" i="74"/>
  <c r="AK208" i="74"/>
  <c r="Q208" i="74"/>
  <c r="BN207" i="74"/>
  <c r="BL207" i="74"/>
  <c r="BA207" i="74"/>
  <c r="AY207" i="74"/>
  <c r="AM207" i="74"/>
  <c r="AK207" i="74"/>
  <c r="Q207" i="74"/>
  <c r="W207" i="74" s="1"/>
  <c r="BN206" i="74"/>
  <c r="BL206" i="74"/>
  <c r="BA206" i="74"/>
  <c r="AY206" i="74"/>
  <c r="AM206" i="74"/>
  <c r="AK206" i="74"/>
  <c r="Q206" i="74"/>
  <c r="BN205" i="74"/>
  <c r="BL205" i="74"/>
  <c r="BA205" i="74"/>
  <c r="AY205" i="74"/>
  <c r="AM205" i="74"/>
  <c r="AK205" i="74"/>
  <c r="Q205" i="74"/>
  <c r="BN204" i="74"/>
  <c r="BL204" i="74"/>
  <c r="BA204" i="74"/>
  <c r="AY204" i="74"/>
  <c r="AM204" i="74"/>
  <c r="AK204" i="74"/>
  <c r="Q204" i="74"/>
  <c r="BN203" i="74"/>
  <c r="BL203" i="74"/>
  <c r="BA203" i="74"/>
  <c r="AY203" i="74"/>
  <c r="AM203" i="74"/>
  <c r="AK203" i="74"/>
  <c r="Q203" i="74"/>
  <c r="Y203" i="74" s="1"/>
  <c r="BN202" i="74"/>
  <c r="BL202" i="74"/>
  <c r="BA202" i="74"/>
  <c r="AY202" i="74"/>
  <c r="AM202" i="74"/>
  <c r="AK202" i="74"/>
  <c r="Q202" i="74"/>
  <c r="BN201" i="74"/>
  <c r="BL201" i="74"/>
  <c r="BA201" i="74"/>
  <c r="AY201" i="74"/>
  <c r="AM201" i="74"/>
  <c r="AK201" i="74"/>
  <c r="Q201" i="74"/>
  <c r="BN200" i="74"/>
  <c r="BL200" i="74"/>
  <c r="BA200" i="74"/>
  <c r="AY200" i="74"/>
  <c r="AM200" i="74"/>
  <c r="AK200" i="74"/>
  <c r="Q200" i="74"/>
  <c r="BN199" i="74"/>
  <c r="BL199" i="74"/>
  <c r="BA199" i="74"/>
  <c r="AY199" i="74"/>
  <c r="AM199" i="74"/>
  <c r="AK199" i="74"/>
  <c r="Y199" i="74"/>
  <c r="W199" i="74"/>
  <c r="Q199" i="74"/>
  <c r="BN198" i="74"/>
  <c r="BL198" i="74"/>
  <c r="BA198" i="74"/>
  <c r="AY198" i="74"/>
  <c r="AM198" i="74"/>
  <c r="AK198" i="74"/>
  <c r="Y198" i="74"/>
  <c r="W198" i="74"/>
  <c r="BN197" i="74"/>
  <c r="BL197" i="74"/>
  <c r="BA197" i="74"/>
  <c r="AY197" i="74"/>
  <c r="AM197" i="74"/>
  <c r="AK197" i="74"/>
  <c r="Y197" i="74"/>
  <c r="W197" i="74"/>
  <c r="BN196" i="74"/>
  <c r="BL196" i="74"/>
  <c r="BA196" i="74"/>
  <c r="AY196" i="74"/>
  <c r="AM196" i="74"/>
  <c r="AK196" i="74"/>
  <c r="Y196" i="74"/>
  <c r="W196" i="74"/>
  <c r="BN195" i="74"/>
  <c r="BL195" i="74"/>
  <c r="BA195" i="74"/>
  <c r="AY195" i="74"/>
  <c r="AM195" i="74"/>
  <c r="AK195" i="74"/>
  <c r="Y195" i="74"/>
  <c r="W195" i="74"/>
  <c r="BN194" i="74"/>
  <c r="BL194" i="74"/>
  <c r="BA194" i="74"/>
  <c r="AY194" i="74"/>
  <c r="AM194" i="74"/>
  <c r="AK194" i="74"/>
  <c r="Y194" i="74"/>
  <c r="W194" i="74"/>
  <c r="BN193" i="74"/>
  <c r="BL193" i="74"/>
  <c r="BA193" i="74"/>
  <c r="AY193" i="74"/>
  <c r="AM193" i="74"/>
  <c r="AK193" i="74"/>
  <c r="Y193" i="74"/>
  <c r="W193" i="74"/>
  <c r="BN192" i="74"/>
  <c r="BL192" i="74"/>
  <c r="BA192" i="74"/>
  <c r="AY192" i="74"/>
  <c r="AM192" i="74"/>
  <c r="AK192" i="74"/>
  <c r="Y192" i="74"/>
  <c r="W192" i="74"/>
  <c r="BN191" i="74"/>
  <c r="BL191" i="74"/>
  <c r="BA191" i="74"/>
  <c r="AY191" i="74"/>
  <c r="AM191" i="74"/>
  <c r="AK191" i="74"/>
  <c r="Y191" i="74"/>
  <c r="W191" i="74"/>
  <c r="BN190" i="74"/>
  <c r="BL190" i="74"/>
  <c r="BA190" i="74"/>
  <c r="AY190" i="74"/>
  <c r="AM190" i="74"/>
  <c r="AK190" i="74"/>
  <c r="Y190" i="74"/>
  <c r="W190" i="74"/>
  <c r="BN189" i="74"/>
  <c r="BL189" i="74"/>
  <c r="BA189" i="74"/>
  <c r="AY189" i="74"/>
  <c r="AM189" i="74"/>
  <c r="AK189" i="74"/>
  <c r="Y189" i="74"/>
  <c r="W189" i="74"/>
  <c r="BN188" i="74"/>
  <c r="BL188" i="74"/>
  <c r="BA188" i="74"/>
  <c r="AY188" i="74"/>
  <c r="AM188" i="74"/>
  <c r="AK188" i="74"/>
  <c r="Y188" i="74"/>
  <c r="W188" i="74"/>
  <c r="BN187" i="74"/>
  <c r="BL187" i="74"/>
  <c r="BA187" i="74"/>
  <c r="AY187" i="74"/>
  <c r="AM187" i="74"/>
  <c r="AK187" i="74"/>
  <c r="Y187" i="74"/>
  <c r="W187" i="74"/>
  <c r="BN186" i="74"/>
  <c r="BL186" i="74"/>
  <c r="BA186" i="74"/>
  <c r="AY186" i="74"/>
  <c r="AM186" i="74"/>
  <c r="AK186" i="74"/>
  <c r="Y186" i="74"/>
  <c r="W186" i="74"/>
  <c r="BN185" i="74"/>
  <c r="BL185" i="74"/>
  <c r="BA185" i="74"/>
  <c r="AY185" i="74"/>
  <c r="AM185" i="74"/>
  <c r="AK185" i="74"/>
  <c r="Y185" i="74"/>
  <c r="W185" i="74"/>
  <c r="BN184" i="74"/>
  <c r="BL184" i="74"/>
  <c r="BA184" i="74"/>
  <c r="AY184" i="74"/>
  <c r="AM184" i="74"/>
  <c r="AK184" i="74"/>
  <c r="Y184" i="74"/>
  <c r="W184" i="74"/>
  <c r="BJ183" i="74"/>
  <c r="AW183" i="74"/>
  <c r="AY183" i="74" s="1"/>
  <c r="AK183" i="74"/>
  <c r="AI183" i="74"/>
  <c r="AM183" i="74" s="1"/>
  <c r="U183" i="74"/>
  <c r="BN182" i="74"/>
  <c r="BL182" i="74"/>
  <c r="BA182" i="74"/>
  <c r="AY182" i="74"/>
  <c r="AM182" i="74"/>
  <c r="AK182" i="74"/>
  <c r="Y182" i="74"/>
  <c r="W182" i="74"/>
  <c r="BN181" i="74"/>
  <c r="BL181" i="74"/>
  <c r="BA181" i="74"/>
  <c r="AY181" i="74"/>
  <c r="AM181" i="74"/>
  <c r="AK181" i="74"/>
  <c r="Y181" i="74"/>
  <c r="W181" i="74"/>
  <c r="BN180" i="74"/>
  <c r="BL180" i="74"/>
  <c r="BA180" i="74"/>
  <c r="AY180" i="74"/>
  <c r="AM180" i="74"/>
  <c r="AK180" i="74"/>
  <c r="Y180" i="74"/>
  <c r="W180" i="74"/>
  <c r="BF179" i="74"/>
  <c r="AS179" i="74"/>
  <c r="AE179" i="74"/>
  <c r="AM179" i="74" s="1"/>
  <c r="Q179" i="74"/>
  <c r="BV179" i="74" s="1"/>
  <c r="BL178" i="74"/>
  <c r="BF178" i="74"/>
  <c r="BN178" i="74" s="1"/>
  <c r="AS178" i="74"/>
  <c r="BA178" i="74" s="1"/>
  <c r="AE178" i="74"/>
  <c r="AK178" i="74" s="1"/>
  <c r="Q178" i="74"/>
  <c r="W178" i="74" s="1"/>
  <c r="BV177" i="74"/>
  <c r="BF177" i="74"/>
  <c r="BL177" i="74" s="1"/>
  <c r="AY177" i="74"/>
  <c r="AS177" i="74"/>
  <c r="AE177" i="74"/>
  <c r="AM177" i="74" s="1"/>
  <c r="W177" i="74"/>
  <c r="Q177" i="74"/>
  <c r="Y177" i="74" s="1"/>
  <c r="BF176" i="74"/>
  <c r="AS176" i="74"/>
  <c r="AY176" i="74" s="1"/>
  <c r="AE176" i="74"/>
  <c r="Q176" i="74"/>
  <c r="BV176" i="74" s="1"/>
  <c r="BF175" i="74"/>
  <c r="AS175" i="74"/>
  <c r="BA175" i="74" s="1"/>
  <c r="AE175" i="74"/>
  <c r="AK175" i="74" s="1"/>
  <c r="Q175" i="74"/>
  <c r="BV175" i="74" s="1"/>
  <c r="BF174" i="74"/>
  <c r="AS174" i="74"/>
  <c r="BX174" i="74" s="1"/>
  <c r="AE174" i="74"/>
  <c r="Q174" i="74"/>
  <c r="BF173" i="74"/>
  <c r="BA173" i="74"/>
  <c r="AS173" i="74"/>
  <c r="BX173" i="74" s="1"/>
  <c r="AM173" i="74"/>
  <c r="AE173" i="74"/>
  <c r="Q173" i="74"/>
  <c r="BF172" i="74"/>
  <c r="BL172" i="74" s="1"/>
  <c r="AS172" i="74"/>
  <c r="AE172" i="74"/>
  <c r="Q172" i="74"/>
  <c r="BF171" i="74"/>
  <c r="AY171" i="74"/>
  <c r="AS171" i="74"/>
  <c r="BA171" i="74" s="1"/>
  <c r="AE171" i="74"/>
  <c r="Q171" i="74"/>
  <c r="BL170" i="74"/>
  <c r="BF170" i="74"/>
  <c r="AY170" i="74"/>
  <c r="AS170" i="74"/>
  <c r="AE170" i="74"/>
  <c r="Q170" i="74"/>
  <c r="BV170" i="74" s="1"/>
  <c r="BF169" i="74"/>
  <c r="BL169" i="74" s="1"/>
  <c r="AS169" i="74"/>
  <c r="AM169" i="74"/>
  <c r="AK169" i="74"/>
  <c r="AE169" i="74"/>
  <c r="BW169" i="74" s="1"/>
  <c r="Q169" i="74"/>
  <c r="Y169" i="74" s="1"/>
  <c r="BL168" i="74"/>
  <c r="BF168" i="74"/>
  <c r="AS168" i="74"/>
  <c r="AY168" i="74" s="1"/>
  <c r="AE168" i="74"/>
  <c r="Q168" i="74"/>
  <c r="BF167" i="74"/>
  <c r="BN167" i="74" s="1"/>
  <c r="AY167" i="74"/>
  <c r="AS167" i="74"/>
  <c r="AE167" i="74"/>
  <c r="Q167" i="74"/>
  <c r="BN166" i="74"/>
  <c r="BL166" i="74"/>
  <c r="BF166" i="74"/>
  <c r="BY166" i="74" s="1"/>
  <c r="AS166" i="74"/>
  <c r="AE166" i="74"/>
  <c r="AK166" i="74" s="1"/>
  <c r="Q166" i="74"/>
  <c r="BN165" i="74"/>
  <c r="BL165" i="74"/>
  <c r="BA165" i="74"/>
  <c r="AY165" i="74"/>
  <c r="AM165" i="74"/>
  <c r="AK165" i="74"/>
  <c r="Y165" i="74"/>
  <c r="W165" i="74"/>
  <c r="BN164" i="74"/>
  <c r="BL164" i="74"/>
  <c r="BA164" i="74"/>
  <c r="AY164" i="74"/>
  <c r="AM164" i="74"/>
  <c r="AK164" i="74"/>
  <c r="Y164" i="74"/>
  <c r="W164" i="74"/>
  <c r="BN163" i="74"/>
  <c r="BL163" i="74"/>
  <c r="BA163" i="74"/>
  <c r="AY163" i="74"/>
  <c r="AM163" i="74"/>
  <c r="AK163" i="74"/>
  <c r="Y163" i="74"/>
  <c r="W163" i="74"/>
  <c r="BN162" i="74"/>
  <c r="BL162" i="74"/>
  <c r="BA162" i="74"/>
  <c r="AY162" i="74"/>
  <c r="AM162" i="74"/>
  <c r="AK162" i="74"/>
  <c r="Y162" i="74"/>
  <c r="W162" i="74"/>
  <c r="BN161" i="74"/>
  <c r="BL161" i="74"/>
  <c r="BA161" i="74"/>
  <c r="AY161" i="74"/>
  <c r="AM161" i="74"/>
  <c r="AK161" i="74"/>
  <c r="Y161" i="74"/>
  <c r="W161" i="74"/>
  <c r="BN160" i="74"/>
  <c r="BL160" i="74"/>
  <c r="BA160" i="74"/>
  <c r="AY160" i="74"/>
  <c r="AM160" i="74"/>
  <c r="AK160" i="74"/>
  <c r="Y160" i="74"/>
  <c r="W160" i="74"/>
  <c r="BN159" i="74"/>
  <c r="BL159" i="74"/>
  <c r="BA159" i="74"/>
  <c r="AY159" i="74"/>
  <c r="AM159" i="74"/>
  <c r="AK159" i="74"/>
  <c r="Y159" i="74"/>
  <c r="W159" i="74"/>
  <c r="BN158" i="74"/>
  <c r="BL158" i="74"/>
  <c r="BA158" i="74"/>
  <c r="AY158" i="74"/>
  <c r="AM158" i="74"/>
  <c r="AK158" i="74"/>
  <c r="Y158" i="74"/>
  <c r="W158" i="74"/>
  <c r="BN157" i="74"/>
  <c r="BL157" i="74"/>
  <c r="BH157" i="74"/>
  <c r="BA157" i="74"/>
  <c r="AY157" i="74"/>
  <c r="AU157" i="74"/>
  <c r="AM157" i="74"/>
  <c r="AK157" i="74"/>
  <c r="AG157" i="74"/>
  <c r="Y157" i="74"/>
  <c r="W157" i="74"/>
  <c r="S157" i="74"/>
  <c r="BN156" i="74"/>
  <c r="BL156" i="74"/>
  <c r="BA156" i="74"/>
  <c r="AY156" i="74"/>
  <c r="AM156" i="74"/>
  <c r="AK156" i="74"/>
  <c r="Y156" i="74"/>
  <c r="W156" i="74"/>
  <c r="BN155" i="74"/>
  <c r="BL155" i="74"/>
  <c r="BA155" i="74"/>
  <c r="AY155" i="74"/>
  <c r="AM155" i="74"/>
  <c r="AK155" i="74"/>
  <c r="Y155" i="74"/>
  <c r="W155" i="74"/>
  <c r="BN154" i="74"/>
  <c r="BL154" i="74"/>
  <c r="BA154" i="74"/>
  <c r="AY154" i="74"/>
  <c r="AM154" i="74"/>
  <c r="AK154" i="74"/>
  <c r="Y154" i="74"/>
  <c r="W154" i="74"/>
  <c r="BY153" i="74"/>
  <c r="BF153" i="74"/>
  <c r="BL153" i="74" s="1"/>
  <c r="BA153" i="74"/>
  <c r="AY153" i="74"/>
  <c r="AS153" i="74"/>
  <c r="BX153" i="74" s="1"/>
  <c r="AE153" i="74"/>
  <c r="AK153" i="74" s="1"/>
  <c r="Q153" i="74"/>
  <c r="Y153" i="74" s="1"/>
  <c r="BY152" i="74"/>
  <c r="BF152" i="74"/>
  <c r="BN152" i="74" s="1"/>
  <c r="AS152" i="74"/>
  <c r="AE152" i="74"/>
  <c r="Q152" i="74"/>
  <c r="BY151" i="74"/>
  <c r="BF151" i="74"/>
  <c r="AS151" i="74"/>
  <c r="BA151" i="74" s="1"/>
  <c r="AE151" i="74"/>
  <c r="Y151" i="74"/>
  <c r="W151" i="74"/>
  <c r="Q151" i="74"/>
  <c r="BV151" i="74" s="1"/>
  <c r="BY150" i="74"/>
  <c r="BN150" i="74"/>
  <c r="BL150" i="74"/>
  <c r="BF150" i="74"/>
  <c r="AS150" i="74"/>
  <c r="AE150" i="74"/>
  <c r="Q150" i="74"/>
  <c r="Y150" i="74" s="1"/>
  <c r="BY149" i="74"/>
  <c r="BF149" i="74"/>
  <c r="BL149" i="74" s="1"/>
  <c r="AY149" i="74"/>
  <c r="AS149" i="74"/>
  <c r="AE149" i="74"/>
  <c r="Q149" i="74"/>
  <c r="BY148" i="74"/>
  <c r="BW148" i="74"/>
  <c r="BF148" i="74"/>
  <c r="BN148" i="74" s="1"/>
  <c r="AS148" i="74"/>
  <c r="AM148" i="74"/>
  <c r="AE148" i="74"/>
  <c r="AK148" i="74" s="1"/>
  <c r="Q148" i="74"/>
  <c r="BV148" i="74" s="1"/>
  <c r="BY147" i="74"/>
  <c r="BF147" i="74"/>
  <c r="AS147" i="74"/>
  <c r="BA147" i="74" s="1"/>
  <c r="AE147" i="74"/>
  <c r="Q147" i="74"/>
  <c r="BY146" i="74"/>
  <c r="BN146" i="74"/>
  <c r="BF146" i="74"/>
  <c r="BL146" i="74" s="1"/>
  <c r="AS146" i="74"/>
  <c r="AY146" i="74" s="1"/>
  <c r="AE146" i="74"/>
  <c r="Q146" i="74"/>
  <c r="Y146" i="74" s="1"/>
  <c r="BY145" i="74"/>
  <c r="BF145" i="74"/>
  <c r="BL145" i="74" s="1"/>
  <c r="AS145" i="74"/>
  <c r="AE145" i="74"/>
  <c r="AK145" i="74" s="1"/>
  <c r="Q145" i="74"/>
  <c r="BY144" i="74"/>
  <c r="BV144" i="74"/>
  <c r="BF144" i="74"/>
  <c r="AS144" i="74"/>
  <c r="AE144" i="74"/>
  <c r="Y144" i="74"/>
  <c r="W144" i="74"/>
  <c r="Q144" i="74"/>
  <c r="BY143" i="74"/>
  <c r="BX143" i="74"/>
  <c r="BF143" i="74"/>
  <c r="AS143" i="74"/>
  <c r="AE143" i="74"/>
  <c r="Y143" i="74"/>
  <c r="Q143" i="74"/>
  <c r="BY142" i="74"/>
  <c r="BN142" i="74"/>
  <c r="BL142" i="74"/>
  <c r="BF142" i="74"/>
  <c r="AS142" i="74"/>
  <c r="AY142" i="74" s="1"/>
  <c r="AE142" i="74"/>
  <c r="Q142" i="74"/>
  <c r="Y142" i="74" s="1"/>
  <c r="BY141" i="74"/>
  <c r="BF141" i="74"/>
  <c r="BL141" i="74" s="1"/>
  <c r="AS141" i="74"/>
  <c r="AE141" i="74"/>
  <c r="Q141" i="74"/>
  <c r="BY140" i="74"/>
  <c r="BF140" i="74"/>
  <c r="BN140" i="74" s="1"/>
  <c r="AS140" i="74"/>
  <c r="AE140" i="74"/>
  <c r="AM140" i="74" s="1"/>
  <c r="Y140" i="74"/>
  <c r="Q140" i="74"/>
  <c r="BY139" i="74"/>
  <c r="BF139" i="74"/>
  <c r="AS139" i="74"/>
  <c r="AE139" i="74"/>
  <c r="Q139" i="74"/>
  <c r="BY138" i="74"/>
  <c r="BN138" i="74"/>
  <c r="BL138" i="74"/>
  <c r="BF138" i="74"/>
  <c r="AS138" i="74"/>
  <c r="AY138" i="74" s="1"/>
  <c r="AE138" i="74"/>
  <c r="Q138" i="74"/>
  <c r="BY137" i="74"/>
  <c r="BF137" i="74"/>
  <c r="BL137" i="74" s="1"/>
  <c r="BA137" i="74"/>
  <c r="AS137" i="74"/>
  <c r="AE137" i="74"/>
  <c r="AM137" i="74" s="1"/>
  <c r="Q137" i="74"/>
  <c r="BY136" i="74"/>
  <c r="BF136" i="74"/>
  <c r="BN136" i="74" s="1"/>
  <c r="AS136" i="74"/>
  <c r="AE136" i="74"/>
  <c r="AK136" i="74" s="1"/>
  <c r="Q136" i="74"/>
  <c r="W136" i="74" s="1"/>
  <c r="BY135" i="74"/>
  <c r="BF135" i="74"/>
  <c r="AS135" i="74"/>
  <c r="BA135" i="74" s="1"/>
  <c r="AE135" i="74"/>
  <c r="Y135" i="74"/>
  <c r="W135" i="74"/>
  <c r="Q135" i="74"/>
  <c r="BV135" i="74" s="1"/>
  <c r="BY134" i="74"/>
  <c r="BN134" i="74"/>
  <c r="BL134" i="74"/>
  <c r="BF134" i="74"/>
  <c r="AS134" i="74"/>
  <c r="AE134" i="74"/>
  <c r="Q134" i="74"/>
  <c r="Y134" i="74" s="1"/>
  <c r="BY133" i="74"/>
  <c r="BF133" i="74"/>
  <c r="BL133" i="74" s="1"/>
  <c r="AS133" i="74"/>
  <c r="AE133" i="74"/>
  <c r="Q133" i="74"/>
  <c r="BY132" i="74"/>
  <c r="BV132" i="74"/>
  <c r="BF132" i="74"/>
  <c r="BN132" i="74" s="1"/>
  <c r="AS132" i="74"/>
  <c r="AE132" i="74"/>
  <c r="AK132" i="74" s="1"/>
  <c r="Y132" i="74"/>
  <c r="W132" i="74"/>
  <c r="Q132" i="74"/>
  <c r="BY131" i="74"/>
  <c r="BF131" i="74"/>
  <c r="AS131" i="74"/>
  <c r="BA131" i="74" s="1"/>
  <c r="AE131" i="74"/>
  <c r="Q131" i="74"/>
  <c r="W131" i="74" s="1"/>
  <c r="BY130" i="74"/>
  <c r="BF130" i="74"/>
  <c r="BN130" i="74" s="1"/>
  <c r="AS130" i="74"/>
  <c r="AY130" i="74" s="1"/>
  <c r="AE130" i="74"/>
  <c r="Q130" i="74"/>
  <c r="BY129" i="74"/>
  <c r="BF129" i="74"/>
  <c r="AS129" i="74"/>
  <c r="AE129" i="74"/>
  <c r="Q129" i="74"/>
  <c r="BY128" i="74"/>
  <c r="BF128" i="74"/>
  <c r="BA128" i="74"/>
  <c r="AS128" i="74"/>
  <c r="AY128" i="74" s="1"/>
  <c r="AM128" i="74"/>
  <c r="AE128" i="74"/>
  <c r="Q128" i="74"/>
  <c r="Y128" i="74" s="1"/>
  <c r="BY127" i="74"/>
  <c r="BF127" i="74"/>
  <c r="BN127" i="74" s="1"/>
  <c r="AS127" i="74"/>
  <c r="AE127" i="74"/>
  <c r="Q127" i="74"/>
  <c r="W127" i="74" s="1"/>
  <c r="BN126" i="74"/>
  <c r="BL126" i="74"/>
  <c r="BA126" i="74"/>
  <c r="AY126" i="74"/>
  <c r="AM126" i="74"/>
  <c r="AK126" i="74"/>
  <c r="Y126" i="74"/>
  <c r="W126" i="74"/>
  <c r="BN125" i="74"/>
  <c r="BL125" i="74"/>
  <c r="BA125" i="74"/>
  <c r="AY125" i="74"/>
  <c r="AM125" i="74"/>
  <c r="AK125" i="74"/>
  <c r="Y125" i="74"/>
  <c r="W125" i="74"/>
  <c r="BN124" i="74"/>
  <c r="BL124" i="74"/>
  <c r="BA124" i="74"/>
  <c r="AY124" i="74"/>
  <c r="AM124" i="74"/>
  <c r="AK124" i="74"/>
  <c r="Y124" i="74"/>
  <c r="W124" i="74"/>
  <c r="BA123" i="74"/>
  <c r="AY123" i="74"/>
  <c r="AM123" i="74"/>
  <c r="AK123" i="74"/>
  <c r="Y123" i="74"/>
  <c r="W123" i="74"/>
  <c r="BN122" i="74"/>
  <c r="BL122" i="74"/>
  <c r="BA122" i="74"/>
  <c r="AY122" i="74"/>
  <c r="AM122" i="74"/>
  <c r="AK122" i="74"/>
  <c r="Y122" i="74"/>
  <c r="W122" i="74"/>
  <c r="BN121" i="74"/>
  <c r="BL121" i="74"/>
  <c r="BA121" i="74"/>
  <c r="AY121" i="74"/>
  <c r="AM121" i="74"/>
  <c r="AK121" i="74"/>
  <c r="Y121" i="74"/>
  <c r="W121" i="74"/>
  <c r="BN120" i="74"/>
  <c r="BL120" i="74"/>
  <c r="BA120" i="74"/>
  <c r="AY120" i="74"/>
  <c r="AM120" i="74"/>
  <c r="AK120" i="74"/>
  <c r="Y120" i="74"/>
  <c r="W120" i="74"/>
  <c r="BN119" i="74"/>
  <c r="BL119" i="74"/>
  <c r="BA119" i="74"/>
  <c r="AY119" i="74"/>
  <c r="AM119" i="74"/>
  <c r="AK119" i="74"/>
  <c r="Y119" i="74"/>
  <c r="W119" i="74"/>
  <c r="BN118" i="74"/>
  <c r="BL118" i="74"/>
  <c r="BA118" i="74"/>
  <c r="AY118" i="74"/>
  <c r="AM118" i="74"/>
  <c r="AK118" i="74"/>
  <c r="Y118" i="74"/>
  <c r="W118" i="74"/>
  <c r="BN117" i="74"/>
  <c r="BL117" i="74"/>
  <c r="BA117" i="74"/>
  <c r="AY117" i="74"/>
  <c r="AM117" i="74"/>
  <c r="AK117" i="74"/>
  <c r="Y117" i="74"/>
  <c r="W117" i="74"/>
  <c r="BA116" i="74"/>
  <c r="AY116" i="74"/>
  <c r="AM116" i="74"/>
  <c r="AK116" i="74"/>
  <c r="Y116" i="74"/>
  <c r="W116" i="74"/>
  <c r="BA115" i="74"/>
  <c r="AY115" i="74"/>
  <c r="AM115" i="74"/>
  <c r="AK115" i="74"/>
  <c r="Y115" i="74"/>
  <c r="W115" i="74"/>
  <c r="BA114" i="74"/>
  <c r="AY114" i="74"/>
  <c r="AM114" i="74"/>
  <c r="AK114" i="74"/>
  <c r="Y114" i="74"/>
  <c r="W114" i="74"/>
  <c r="BA113" i="74"/>
  <c r="AY113" i="74"/>
  <c r="AM113" i="74"/>
  <c r="AK113" i="74"/>
  <c r="Y113" i="74"/>
  <c r="W113" i="74"/>
  <c r="BA112" i="74"/>
  <c r="AY112" i="74"/>
  <c r="AM112" i="74"/>
  <c r="AK112" i="74"/>
  <c r="Y112" i="74"/>
  <c r="W112" i="74"/>
  <c r="BA111" i="74"/>
  <c r="AY111" i="74"/>
  <c r="AM111" i="74"/>
  <c r="AK111" i="74"/>
  <c r="Y111" i="74"/>
  <c r="W111" i="74"/>
  <c r="BA110" i="74"/>
  <c r="AY110" i="74"/>
  <c r="AM110" i="74"/>
  <c r="AK110" i="74"/>
  <c r="Y110" i="74"/>
  <c r="W110" i="74"/>
  <c r="BA109" i="74"/>
  <c r="AY109" i="74"/>
  <c r="AM109" i="74"/>
  <c r="AK109" i="74"/>
  <c r="Y109" i="74"/>
  <c r="W109" i="74"/>
  <c r="BA108" i="74"/>
  <c r="AY108" i="74"/>
  <c r="AM108" i="74"/>
  <c r="AK108" i="74"/>
  <c r="Y108" i="74"/>
  <c r="W108" i="74"/>
  <c r="BA107" i="74"/>
  <c r="AY107" i="74"/>
  <c r="AM107" i="74"/>
  <c r="AK107" i="74"/>
  <c r="Y107" i="74"/>
  <c r="W107" i="74"/>
  <c r="BA106" i="74"/>
  <c r="AY106" i="74"/>
  <c r="AM106" i="74"/>
  <c r="AK106" i="74"/>
  <c r="Y106" i="74"/>
  <c r="W106" i="74"/>
  <c r="BA105" i="74"/>
  <c r="AY105" i="74"/>
  <c r="AM105" i="74"/>
  <c r="AK105" i="74"/>
  <c r="Y105" i="74"/>
  <c r="W105" i="74"/>
  <c r="BA104" i="74"/>
  <c r="AY104" i="74"/>
  <c r="AM104" i="74"/>
  <c r="AK104" i="74"/>
  <c r="Y104" i="74"/>
  <c r="W104" i="74"/>
  <c r="BA103" i="74"/>
  <c r="AY103" i="74"/>
  <c r="AM103" i="74"/>
  <c r="AK103" i="74"/>
  <c r="Y103" i="74"/>
  <c r="W103" i="74"/>
  <c r="BA102" i="74"/>
  <c r="AY102" i="74"/>
  <c r="AM102" i="74"/>
  <c r="AK102" i="74"/>
  <c r="Y102" i="74"/>
  <c r="W102" i="74"/>
  <c r="BA101" i="74"/>
  <c r="AY101" i="74"/>
  <c r="AM101" i="74"/>
  <c r="AK101" i="74"/>
  <c r="Y101" i="74"/>
  <c r="W101" i="74"/>
  <c r="BA100" i="74"/>
  <c r="AY100" i="74"/>
  <c r="AM100" i="74"/>
  <c r="AK100" i="74"/>
  <c r="Y100" i="74"/>
  <c r="W100" i="74"/>
  <c r="BA99" i="74"/>
  <c r="AY99" i="74"/>
  <c r="AM99" i="74"/>
  <c r="AK99" i="74"/>
  <c r="Y99" i="74"/>
  <c r="W99" i="74"/>
  <c r="BA98" i="74"/>
  <c r="AY98" i="74"/>
  <c r="AM98" i="74"/>
  <c r="AK98" i="74"/>
  <c r="Y98" i="74"/>
  <c r="W98" i="74"/>
  <c r="BA97" i="74"/>
  <c r="AY97" i="74"/>
  <c r="AM97" i="74"/>
  <c r="AK97" i="74"/>
  <c r="Y97" i="74"/>
  <c r="W97" i="74"/>
  <c r="BA96" i="74"/>
  <c r="AY96" i="74"/>
  <c r="AU96" i="74"/>
  <c r="AM96" i="74"/>
  <c r="AK96" i="74"/>
  <c r="AG96" i="74"/>
  <c r="Y96" i="74"/>
  <c r="W96" i="74"/>
  <c r="S96" i="74"/>
  <c r="BA95" i="74"/>
  <c r="AY95" i="74"/>
  <c r="AM95" i="74"/>
  <c r="AK95" i="74"/>
  <c r="Y95" i="74"/>
  <c r="W95" i="74"/>
  <c r="BW94" i="74"/>
  <c r="BV94" i="74"/>
  <c r="BA94" i="74"/>
  <c r="AY94" i="74"/>
  <c r="AM94" i="74"/>
  <c r="AK94" i="74"/>
  <c r="Y94" i="74"/>
  <c r="W94" i="74"/>
  <c r="BW93" i="74"/>
  <c r="BV93" i="74"/>
  <c r="BA93" i="74"/>
  <c r="AY93" i="74"/>
  <c r="AM93" i="74"/>
  <c r="AK93" i="74"/>
  <c r="Y93" i="74"/>
  <c r="W93" i="74"/>
  <c r="AS92" i="74"/>
  <c r="BX92" i="74" s="1"/>
  <c r="AE92" i="74"/>
  <c r="Q92" i="74"/>
  <c r="Y92" i="74" s="1"/>
  <c r="BW91" i="74"/>
  <c r="AS91" i="74"/>
  <c r="AE91" i="74"/>
  <c r="AK91" i="74" s="1"/>
  <c r="W91" i="74"/>
  <c r="Q91" i="74"/>
  <c r="AS90" i="74"/>
  <c r="BA90" i="74" s="1"/>
  <c r="AE90" i="74"/>
  <c r="BW90" i="74" s="1"/>
  <c r="Q90" i="74"/>
  <c r="AS89" i="74"/>
  <c r="BX89" i="74" s="1"/>
  <c r="AK89" i="74"/>
  <c r="AE89" i="74"/>
  <c r="Q89" i="74"/>
  <c r="AS88" i="74"/>
  <c r="AE88" i="74"/>
  <c r="AK88" i="74" s="1"/>
  <c r="W88" i="74"/>
  <c r="Q88" i="74"/>
  <c r="Y88" i="74" s="1"/>
  <c r="AS87" i="74"/>
  <c r="AE87" i="74"/>
  <c r="AK87" i="74" s="1"/>
  <c r="Y87" i="74"/>
  <c r="W87" i="74"/>
  <c r="Q87" i="74"/>
  <c r="BV87" i="74" s="1"/>
  <c r="AS86" i="74"/>
  <c r="BA86" i="74" s="1"/>
  <c r="AE86" i="74"/>
  <c r="BW86" i="74" s="1"/>
  <c r="Q86" i="74"/>
  <c r="BV86" i="74" s="1"/>
  <c r="AS85" i="74"/>
  <c r="BX85" i="74" s="1"/>
  <c r="AE85" i="74"/>
  <c r="Q85" i="74"/>
  <c r="BW84" i="74"/>
  <c r="BV84" i="74"/>
  <c r="BA84" i="74"/>
  <c r="AS84" i="74"/>
  <c r="BX84" i="74" s="1"/>
  <c r="AE84" i="74"/>
  <c r="AM84" i="74" s="1"/>
  <c r="Y84" i="74"/>
  <c r="W84" i="74"/>
  <c r="BA83" i="74"/>
  <c r="AS83" i="74"/>
  <c r="BX83" i="74" s="1"/>
  <c r="AE83" i="74"/>
  <c r="Q83" i="74"/>
  <c r="Y83" i="74" s="1"/>
  <c r="BX82" i="74"/>
  <c r="BV82" i="74"/>
  <c r="BA82" i="74"/>
  <c r="AY82" i="74"/>
  <c r="AE82" i="74"/>
  <c r="AK82" i="74" s="1"/>
  <c r="Y82" i="74"/>
  <c r="W82" i="74"/>
  <c r="BX81" i="74"/>
  <c r="BW81" i="74"/>
  <c r="BA81" i="74"/>
  <c r="AY81" i="74"/>
  <c r="AM81" i="74"/>
  <c r="AK81" i="74"/>
  <c r="Q81" i="74"/>
  <c r="AS80" i="74"/>
  <c r="BX80" i="74" s="1"/>
  <c r="AE80" i="74"/>
  <c r="Q80" i="74"/>
  <c r="AS79" i="74"/>
  <c r="BX79" i="74" s="1"/>
  <c r="AE79" i="74"/>
  <c r="AM79" i="74" s="1"/>
  <c r="Q79" i="74"/>
  <c r="AS78" i="74"/>
  <c r="AE78" i="74"/>
  <c r="AK78" i="74" s="1"/>
  <c r="Q78" i="74"/>
  <c r="AS77" i="74"/>
  <c r="AE77" i="74"/>
  <c r="BW77" i="74" s="1"/>
  <c r="Q77" i="74"/>
  <c r="BV77" i="74" s="1"/>
  <c r="AS76" i="74"/>
  <c r="BX76" i="74" s="1"/>
  <c r="AE76" i="74"/>
  <c r="AK76" i="74" s="1"/>
  <c r="Q76" i="74"/>
  <c r="BW75" i="74"/>
  <c r="AS75" i="74"/>
  <c r="BX75" i="74" s="1"/>
  <c r="AK75" i="74"/>
  <c r="AE75" i="74"/>
  <c r="AM75" i="74" s="1"/>
  <c r="Q75" i="74"/>
  <c r="BV74" i="74"/>
  <c r="AS74" i="74"/>
  <c r="AE74" i="74"/>
  <c r="Y74" i="74"/>
  <c r="Q74" i="74"/>
  <c r="W74" i="74" s="1"/>
  <c r="AS73" i="74"/>
  <c r="BA73" i="74" s="1"/>
  <c r="AE73" i="74"/>
  <c r="Q73" i="74"/>
  <c r="BV73" i="74" s="1"/>
  <c r="BX72" i="74"/>
  <c r="BW72" i="74"/>
  <c r="BA72" i="74"/>
  <c r="AY72" i="74"/>
  <c r="AM72" i="74"/>
  <c r="AK72" i="74"/>
  <c r="Q72" i="74"/>
  <c r="AS71" i="74"/>
  <c r="BA71" i="74" s="1"/>
  <c r="AE71" i="74"/>
  <c r="BW71" i="74" s="1"/>
  <c r="Q71" i="74"/>
  <c r="AS70" i="74"/>
  <c r="AE70" i="74"/>
  <c r="Q70" i="74"/>
  <c r="AS69" i="74"/>
  <c r="AE69" i="74"/>
  <c r="AK69" i="74" s="1"/>
  <c r="W69" i="74"/>
  <c r="Q69" i="74"/>
  <c r="AS68" i="74"/>
  <c r="AE68" i="74"/>
  <c r="AK68" i="74" s="1"/>
  <c r="Y68" i="74"/>
  <c r="W68" i="74"/>
  <c r="Q68" i="74"/>
  <c r="BV68" i="74" s="1"/>
  <c r="BW67" i="74"/>
  <c r="AY67" i="74"/>
  <c r="AS67" i="74"/>
  <c r="AE67" i="74"/>
  <c r="Q67" i="74"/>
  <c r="AS66" i="74"/>
  <c r="AE66" i="74"/>
  <c r="AK66" i="74" s="1"/>
  <c r="Q66" i="74"/>
  <c r="BA65" i="74"/>
  <c r="AY65" i="74"/>
  <c r="AM65" i="74"/>
  <c r="AK65" i="74"/>
  <c r="Y65" i="74"/>
  <c r="W65" i="74"/>
  <c r="BA64" i="74"/>
  <c r="AY64" i="74"/>
  <c r="AM64" i="74"/>
  <c r="AK64" i="74"/>
  <c r="Y64" i="74"/>
  <c r="W64" i="74"/>
  <c r="AM63" i="74"/>
  <c r="AK63" i="74"/>
  <c r="Y63" i="74"/>
  <c r="W63" i="74"/>
  <c r="BN288" i="73"/>
  <c r="BL288" i="73"/>
  <c r="BJ288" i="73"/>
  <c r="BA288" i="73"/>
  <c r="AY288" i="73"/>
  <c r="AW288" i="73"/>
  <c r="AM288" i="73"/>
  <c r="AK288" i="73"/>
  <c r="AI288" i="73"/>
  <c r="U288" i="73"/>
  <c r="BN287" i="73"/>
  <c r="BL287" i="73"/>
  <c r="BA287" i="73"/>
  <c r="AY287" i="73"/>
  <c r="AM287" i="73"/>
  <c r="AK287" i="73"/>
  <c r="Y287" i="73"/>
  <c r="W287" i="73"/>
  <c r="BN286" i="73"/>
  <c r="BL286" i="73"/>
  <c r="BA286" i="73"/>
  <c r="AY286" i="73"/>
  <c r="AM286" i="73"/>
  <c r="AK286" i="73"/>
  <c r="Y286" i="73"/>
  <c r="W286" i="73"/>
  <c r="BN285" i="73"/>
  <c r="BL285" i="73"/>
  <c r="BA285" i="73"/>
  <c r="AY285" i="73"/>
  <c r="AM285" i="73"/>
  <c r="AK285" i="73"/>
  <c r="Y285" i="73"/>
  <c r="W285" i="73"/>
  <c r="BF284" i="73"/>
  <c r="BL284" i="73" s="1"/>
  <c r="AY284" i="73"/>
  <c r="AS284" i="73"/>
  <c r="AE284" i="73"/>
  <c r="AK284" i="73" s="1"/>
  <c r="Q284" i="73"/>
  <c r="W284" i="73" s="1"/>
  <c r="BW283" i="73"/>
  <c r="BN283" i="73"/>
  <c r="BF283" i="73"/>
  <c r="BL283" i="73" s="1"/>
  <c r="AS283" i="73"/>
  <c r="AE283" i="73"/>
  <c r="W283" i="73"/>
  <c r="Q283" i="73"/>
  <c r="BW282" i="73"/>
  <c r="BF282" i="73"/>
  <c r="BL282" i="73" s="1"/>
  <c r="AS282" i="73"/>
  <c r="AM282" i="73"/>
  <c r="AK282" i="73"/>
  <c r="AE282" i="73"/>
  <c r="W282" i="73"/>
  <c r="Q282" i="73"/>
  <c r="BV282" i="73" s="1"/>
  <c r="BF281" i="73"/>
  <c r="AS281" i="73"/>
  <c r="AE281" i="73"/>
  <c r="Q281" i="73"/>
  <c r="BF280" i="73"/>
  <c r="AS280" i="73"/>
  <c r="AE280" i="73"/>
  <c r="Q280" i="73"/>
  <c r="BF279" i="73"/>
  <c r="BL279" i="73" s="1"/>
  <c r="AS279" i="73"/>
  <c r="AE279" i="73"/>
  <c r="Q279" i="73"/>
  <c r="BW278" i="73"/>
  <c r="BF278" i="73"/>
  <c r="AS278" i="73"/>
  <c r="AM278" i="73"/>
  <c r="AK278" i="73"/>
  <c r="AE278" i="73"/>
  <c r="Q278" i="73"/>
  <c r="BN277" i="73"/>
  <c r="BF277" i="73"/>
  <c r="BY277" i="73" s="1"/>
  <c r="AS277" i="73"/>
  <c r="AE277" i="73"/>
  <c r="AK277" i="73" s="1"/>
  <c r="Y277" i="73"/>
  <c r="W277" i="73"/>
  <c r="Q277" i="73"/>
  <c r="BV277" i="73" s="1"/>
  <c r="BY276" i="73"/>
  <c r="BX276" i="73"/>
  <c r="BF276" i="73"/>
  <c r="AY276" i="73"/>
  <c r="AS276" i="73"/>
  <c r="BA276" i="73" s="1"/>
  <c r="AK276" i="73"/>
  <c r="AE276" i="73"/>
  <c r="Q276" i="73"/>
  <c r="BV275" i="73"/>
  <c r="BF275" i="73"/>
  <c r="BL275" i="73" s="1"/>
  <c r="AS275" i="73"/>
  <c r="BX275" i="73" s="1"/>
  <c r="AE275" i="73"/>
  <c r="AM275" i="73" s="1"/>
  <c r="Q275" i="73"/>
  <c r="Y275" i="73" s="1"/>
  <c r="BW274" i="73"/>
  <c r="BF274" i="73"/>
  <c r="BL274" i="73" s="1"/>
  <c r="BA274" i="73"/>
  <c r="AS274" i="73"/>
  <c r="AE274" i="73"/>
  <c r="Q274" i="73"/>
  <c r="BW273" i="73"/>
  <c r="BF273" i="73"/>
  <c r="BL273" i="73" s="1"/>
  <c r="AY273" i="73"/>
  <c r="AS273" i="73"/>
  <c r="BA273" i="73" s="1"/>
  <c r="AE273" i="73"/>
  <c r="AK273" i="73" s="1"/>
  <c r="W273" i="73"/>
  <c r="Q273" i="73"/>
  <c r="BV273" i="73" s="1"/>
  <c r="BF272" i="73"/>
  <c r="AS272" i="73"/>
  <c r="BA272" i="73" s="1"/>
  <c r="AE272" i="73"/>
  <c r="Q272" i="73"/>
  <c r="BV272" i="73" s="1"/>
  <c r="BF271" i="73"/>
  <c r="BY271" i="73" s="1"/>
  <c r="AS271" i="73"/>
  <c r="AE271" i="73"/>
  <c r="AM271" i="73" s="1"/>
  <c r="Q271" i="73"/>
  <c r="BV271" i="73" s="1"/>
  <c r="BN270" i="73"/>
  <c r="BL270" i="73"/>
  <c r="BA270" i="73"/>
  <c r="AY270" i="73"/>
  <c r="AM270" i="73"/>
  <c r="AK270" i="73"/>
  <c r="Y270" i="73"/>
  <c r="W270" i="73"/>
  <c r="BN269" i="73"/>
  <c r="BL269" i="73"/>
  <c r="BA269" i="73"/>
  <c r="AY269" i="73"/>
  <c r="AM269" i="73"/>
  <c r="AK269" i="73"/>
  <c r="Y269" i="73"/>
  <c r="W269" i="73"/>
  <c r="BN268" i="73"/>
  <c r="BL268" i="73"/>
  <c r="BA268" i="73"/>
  <c r="AY268" i="73"/>
  <c r="AM268" i="73"/>
  <c r="AK268" i="73"/>
  <c r="Y268" i="73"/>
  <c r="W268" i="73"/>
  <c r="BN267" i="73"/>
  <c r="BL267" i="73"/>
  <c r="BA267" i="73"/>
  <c r="AY267" i="73"/>
  <c r="AM267" i="73"/>
  <c r="AK267" i="73"/>
  <c r="Y267" i="73"/>
  <c r="W267" i="73"/>
  <c r="BN266" i="73"/>
  <c r="BL266" i="73"/>
  <c r="BA266" i="73"/>
  <c r="AY266" i="73"/>
  <c r="AM266" i="73"/>
  <c r="AK266" i="73"/>
  <c r="Y266" i="73"/>
  <c r="W266" i="73"/>
  <c r="BN265" i="73"/>
  <c r="BL265" i="73"/>
  <c r="BA265" i="73"/>
  <c r="AY265" i="73"/>
  <c r="AM265" i="73"/>
  <c r="AK265" i="73"/>
  <c r="Y265" i="73"/>
  <c r="W265" i="73"/>
  <c r="BN264" i="73"/>
  <c r="BL264" i="73"/>
  <c r="BA264" i="73"/>
  <c r="AY264" i="73"/>
  <c r="AM264" i="73"/>
  <c r="AK264" i="73"/>
  <c r="Y264" i="73"/>
  <c r="W264" i="73"/>
  <c r="BN263" i="73"/>
  <c r="BL263" i="73"/>
  <c r="BA263" i="73"/>
  <c r="AY263" i="73"/>
  <c r="AM263" i="73"/>
  <c r="AK263" i="73"/>
  <c r="Y263" i="73"/>
  <c r="W263" i="73"/>
  <c r="BN262" i="73"/>
  <c r="BL262" i="73"/>
  <c r="BJ262" i="73"/>
  <c r="BA262" i="73"/>
  <c r="AY262" i="73"/>
  <c r="AW262" i="73"/>
  <c r="AM262" i="73"/>
  <c r="AK262" i="73"/>
  <c r="AI262" i="73"/>
  <c r="Y262" i="73"/>
  <c r="W262" i="73"/>
  <c r="U262" i="73"/>
  <c r="BN261" i="73"/>
  <c r="BL261" i="73"/>
  <c r="BA261" i="73"/>
  <c r="AY261" i="73"/>
  <c r="AM261" i="73"/>
  <c r="AK261" i="73"/>
  <c r="Y261" i="73"/>
  <c r="W261" i="73"/>
  <c r="BN260" i="73"/>
  <c r="BL260" i="73"/>
  <c r="BA260" i="73"/>
  <c r="AY260" i="73"/>
  <c r="AM260" i="73"/>
  <c r="AK260" i="73"/>
  <c r="Y260" i="73"/>
  <c r="W260" i="73"/>
  <c r="BN259" i="73"/>
  <c r="BL259" i="73"/>
  <c r="BA259" i="73"/>
  <c r="AY259" i="73"/>
  <c r="AM259" i="73"/>
  <c r="AK259" i="73"/>
  <c r="Y259" i="73"/>
  <c r="W259" i="73"/>
  <c r="BF258" i="73"/>
  <c r="AS258" i="73"/>
  <c r="AE258" i="73"/>
  <c r="Q258" i="73"/>
  <c r="W258" i="73" s="1"/>
  <c r="BF257" i="73"/>
  <c r="BN257" i="73" s="1"/>
  <c r="AS257" i="73"/>
  <c r="BX257" i="73" s="1"/>
  <c r="AE257" i="73"/>
  <c r="Y257" i="73"/>
  <c r="Q257" i="73"/>
  <c r="BV257" i="73" s="1"/>
  <c r="BF256" i="73"/>
  <c r="AY256" i="73"/>
  <c r="AS256" i="73"/>
  <c r="AK256" i="73"/>
  <c r="AE256" i="73"/>
  <c r="Y256" i="73"/>
  <c r="Q256" i="73"/>
  <c r="BN255" i="73"/>
  <c r="BF255" i="73"/>
  <c r="BL255" i="73" s="1"/>
  <c r="AS255" i="73"/>
  <c r="AE255" i="73"/>
  <c r="AM255" i="73" s="1"/>
  <c r="Q255" i="73"/>
  <c r="Y255" i="73" s="1"/>
  <c r="BL254" i="73"/>
  <c r="BF254" i="73"/>
  <c r="AS254" i="73"/>
  <c r="AE254" i="73"/>
  <c r="Q254" i="73"/>
  <c r="BW253" i="73"/>
  <c r="BF253" i="73"/>
  <c r="AS253" i="73"/>
  <c r="AY253" i="73" s="1"/>
  <c r="AM253" i="73"/>
  <c r="AE253" i="73"/>
  <c r="AK253" i="73" s="1"/>
  <c r="Y253" i="73"/>
  <c r="Q253" i="73"/>
  <c r="BV253" i="73" s="1"/>
  <c r="BV252" i="73"/>
  <c r="BN252" i="73"/>
  <c r="BF252" i="73"/>
  <c r="AS252" i="73"/>
  <c r="AE252" i="73"/>
  <c r="Q252" i="73"/>
  <c r="BF251" i="73"/>
  <c r="AY251" i="73"/>
  <c r="AS251" i="73"/>
  <c r="BX251" i="73" s="1"/>
  <c r="AE251" i="73"/>
  <c r="AM251" i="73" s="1"/>
  <c r="Q251" i="73"/>
  <c r="BV251" i="73" s="1"/>
  <c r="BW250" i="73"/>
  <c r="BF250" i="73"/>
  <c r="BL250" i="73" s="1"/>
  <c r="AS250" i="73"/>
  <c r="BX250" i="73" s="1"/>
  <c r="AE250" i="73"/>
  <c r="W250" i="73"/>
  <c r="Q250" i="73"/>
  <c r="Y250" i="73" s="1"/>
  <c r="BW249" i="73"/>
  <c r="BF249" i="73"/>
  <c r="AS249" i="73"/>
  <c r="AE249" i="73"/>
  <c r="AM249" i="73" s="1"/>
  <c r="Q249" i="73"/>
  <c r="W249" i="73" s="1"/>
  <c r="BY248" i="73"/>
  <c r="BF248" i="73"/>
  <c r="BL248" i="73" s="1"/>
  <c r="AS248" i="73"/>
  <c r="BA248" i="73" s="1"/>
  <c r="AE248" i="73"/>
  <c r="Y248" i="73"/>
  <c r="W248" i="73"/>
  <c r="Q248" i="73"/>
  <c r="BV248" i="73" s="1"/>
  <c r="BX247" i="73"/>
  <c r="BL247" i="73"/>
  <c r="BF247" i="73"/>
  <c r="BY247" i="73" s="1"/>
  <c r="AS247" i="73"/>
  <c r="AY247" i="73" s="1"/>
  <c r="AK247" i="73"/>
  <c r="AE247" i="73"/>
  <c r="BW247" i="73" s="1"/>
  <c r="Q247" i="73"/>
  <c r="W247" i="73" s="1"/>
  <c r="BF246" i="73"/>
  <c r="BL246" i="73" s="1"/>
  <c r="AS246" i="73"/>
  <c r="BX246" i="73" s="1"/>
  <c r="AE246" i="73"/>
  <c r="W246" i="73"/>
  <c r="Q246" i="73"/>
  <c r="Y246" i="73" s="1"/>
  <c r="BW245" i="73"/>
  <c r="BF245" i="73"/>
  <c r="AS245" i="73"/>
  <c r="AE245" i="73"/>
  <c r="Q245" i="73"/>
  <c r="W245" i="73" s="1"/>
  <c r="BN244" i="73"/>
  <c r="BL244" i="73"/>
  <c r="BA244" i="73"/>
  <c r="AY244" i="73"/>
  <c r="AM244" i="73"/>
  <c r="AK244" i="73"/>
  <c r="Y244" i="73"/>
  <c r="W244" i="73"/>
  <c r="BN243" i="73"/>
  <c r="BL243" i="73"/>
  <c r="BA243" i="73"/>
  <c r="AY243" i="73"/>
  <c r="AM243" i="73"/>
  <c r="AK243" i="73"/>
  <c r="Y243" i="73"/>
  <c r="W243" i="73"/>
  <c r="BN242" i="73"/>
  <c r="BL242" i="73"/>
  <c r="BA242" i="73"/>
  <c r="AY242" i="73"/>
  <c r="AM242" i="73"/>
  <c r="AK242" i="73"/>
  <c r="Y242" i="73"/>
  <c r="W242" i="73"/>
  <c r="BN241" i="73"/>
  <c r="BL241" i="73"/>
  <c r="BA241" i="73"/>
  <c r="AY241" i="73"/>
  <c r="AM241" i="73"/>
  <c r="AK241" i="73"/>
  <c r="Y241" i="73"/>
  <c r="W241" i="73"/>
  <c r="BN240" i="73"/>
  <c r="BL240" i="73"/>
  <c r="BA240" i="73"/>
  <c r="AY240" i="73"/>
  <c r="AM240" i="73"/>
  <c r="AK240" i="73"/>
  <c r="Y240" i="73"/>
  <c r="W240" i="73"/>
  <c r="BN239" i="73"/>
  <c r="BL239" i="73"/>
  <c r="BA239" i="73"/>
  <c r="AY239" i="73"/>
  <c r="AM239" i="73"/>
  <c r="AK239" i="73"/>
  <c r="Y239" i="73"/>
  <c r="W239" i="73"/>
  <c r="BN238" i="73"/>
  <c r="BL238" i="73"/>
  <c r="BA238" i="73"/>
  <c r="AY238" i="73"/>
  <c r="AM238" i="73"/>
  <c r="AK238" i="73"/>
  <c r="Y238" i="73"/>
  <c r="W238" i="73"/>
  <c r="BN237" i="73"/>
  <c r="BL237" i="73"/>
  <c r="BA237" i="73"/>
  <c r="AY237" i="73"/>
  <c r="AM237" i="73"/>
  <c r="AK237" i="73"/>
  <c r="Y237" i="73"/>
  <c r="W237" i="73"/>
  <c r="BN236" i="73"/>
  <c r="BL236" i="73"/>
  <c r="BA236" i="73"/>
  <c r="AY236" i="73"/>
  <c r="AM236" i="73"/>
  <c r="AK236" i="73"/>
  <c r="Y236" i="73"/>
  <c r="W236" i="73"/>
  <c r="U236" i="73"/>
  <c r="BN235" i="73"/>
  <c r="BL235" i="73"/>
  <c r="BA235" i="73"/>
  <c r="AY235" i="73"/>
  <c r="AM235" i="73"/>
  <c r="AK235" i="73"/>
  <c r="Y235" i="73"/>
  <c r="W235" i="73"/>
  <c r="BN234" i="73"/>
  <c r="BL234" i="73"/>
  <c r="BA234" i="73"/>
  <c r="AY234" i="73"/>
  <c r="AM234" i="73"/>
  <c r="AK234" i="73"/>
  <c r="Y234" i="73"/>
  <c r="W234" i="73"/>
  <c r="BN233" i="73"/>
  <c r="BL233" i="73"/>
  <c r="BA233" i="73"/>
  <c r="AY233" i="73"/>
  <c r="AM233" i="73"/>
  <c r="AK233" i="73"/>
  <c r="Y233" i="73"/>
  <c r="W233" i="73"/>
  <c r="BN232" i="73"/>
  <c r="BL232" i="73"/>
  <c r="BA232" i="73"/>
  <c r="AY232" i="73"/>
  <c r="AM232" i="73"/>
  <c r="AK232" i="73"/>
  <c r="Q232" i="73"/>
  <c r="BN231" i="73"/>
  <c r="BL231" i="73"/>
  <c r="BA231" i="73"/>
  <c r="AY231" i="73"/>
  <c r="AM231" i="73"/>
  <c r="AK231" i="73"/>
  <c r="Y231" i="73"/>
  <c r="Q231" i="73"/>
  <c r="W231" i="73" s="1"/>
  <c r="BN230" i="73"/>
  <c r="BL230" i="73"/>
  <c r="BA230" i="73"/>
  <c r="AY230" i="73"/>
  <c r="AM230" i="73"/>
  <c r="AK230" i="73"/>
  <c r="Q230" i="73"/>
  <c r="BN229" i="73"/>
  <c r="BL229" i="73"/>
  <c r="BA229" i="73"/>
  <c r="AY229" i="73"/>
  <c r="AM229" i="73"/>
  <c r="AK229" i="73"/>
  <c r="W229" i="73"/>
  <c r="Q229" i="73"/>
  <c r="Y229" i="73" s="1"/>
  <c r="BN228" i="73"/>
  <c r="BL228" i="73"/>
  <c r="BA228" i="73"/>
  <c r="AY228" i="73"/>
  <c r="AM228" i="73"/>
  <c r="AK228" i="73"/>
  <c r="Y228" i="73"/>
  <c r="Q228" i="73"/>
  <c r="W228" i="73" s="1"/>
  <c r="BN227" i="73"/>
  <c r="BL227" i="73"/>
  <c r="BA227" i="73"/>
  <c r="AY227" i="73"/>
  <c r="AM227" i="73"/>
  <c r="AK227" i="73"/>
  <c r="Q227" i="73"/>
  <c r="BN226" i="73"/>
  <c r="BL226" i="73"/>
  <c r="BA226" i="73"/>
  <c r="AY226" i="73"/>
  <c r="AM226" i="73"/>
  <c r="AK226" i="73"/>
  <c r="Q226" i="73"/>
  <c r="W226" i="73" s="1"/>
  <c r="BN225" i="73"/>
  <c r="BL225" i="73"/>
  <c r="BA225" i="73"/>
  <c r="AY225" i="73"/>
  <c r="AM225" i="73"/>
  <c r="AK225" i="73"/>
  <c r="W225" i="73"/>
  <c r="Q225" i="73"/>
  <c r="Y225" i="73" s="1"/>
  <c r="BN224" i="73"/>
  <c r="BL224" i="73"/>
  <c r="BA224" i="73"/>
  <c r="AY224" i="73"/>
  <c r="AM224" i="73"/>
  <c r="AK224" i="73"/>
  <c r="Q224" i="73"/>
  <c r="W224" i="73" s="1"/>
  <c r="BN223" i="73"/>
  <c r="BL223" i="73"/>
  <c r="BA223" i="73"/>
  <c r="AY223" i="73"/>
  <c r="AM223" i="73"/>
  <c r="AK223" i="73"/>
  <c r="Y223" i="73"/>
  <c r="W223" i="73"/>
  <c r="BN222" i="73"/>
  <c r="BL222" i="73"/>
  <c r="BA222" i="73"/>
  <c r="AY222" i="73"/>
  <c r="AM222" i="73"/>
  <c r="AK222" i="73"/>
  <c r="Y222" i="73"/>
  <c r="W222" i="73"/>
  <c r="BN221" i="73"/>
  <c r="BL221" i="73"/>
  <c r="BA221" i="73"/>
  <c r="AY221" i="73"/>
  <c r="AM221" i="73"/>
  <c r="AK221" i="73"/>
  <c r="Y221" i="73"/>
  <c r="W221" i="73"/>
  <c r="BN220" i="73"/>
  <c r="BL220" i="73"/>
  <c r="BA220" i="73"/>
  <c r="AY220" i="73"/>
  <c r="AM220" i="73"/>
  <c r="AK220" i="73"/>
  <c r="Y220" i="73"/>
  <c r="W220" i="73"/>
  <c r="BN219" i="73"/>
  <c r="BL219" i="73"/>
  <c r="BA219" i="73"/>
  <c r="AY219" i="73"/>
  <c r="AM219" i="73"/>
  <c r="AK219" i="73"/>
  <c r="Y219" i="73"/>
  <c r="W219" i="73"/>
  <c r="BN218" i="73"/>
  <c r="BL218" i="73"/>
  <c r="BA218" i="73"/>
  <c r="AY218" i="73"/>
  <c r="AM218" i="73"/>
  <c r="AK218" i="73"/>
  <c r="Y218" i="73"/>
  <c r="W218" i="73"/>
  <c r="BN217" i="73"/>
  <c r="BL217" i="73"/>
  <c r="BA217" i="73"/>
  <c r="AY217" i="73"/>
  <c r="AM217" i="73"/>
  <c r="AK217" i="73"/>
  <c r="Y217" i="73"/>
  <c r="W217" i="73"/>
  <c r="BN216" i="73"/>
  <c r="BL216" i="73"/>
  <c r="BA216" i="73"/>
  <c r="AY216" i="73"/>
  <c r="AM216" i="73"/>
  <c r="AK216" i="73"/>
  <c r="Y216" i="73"/>
  <c r="U216" i="73"/>
  <c r="W216" i="73" s="1"/>
  <c r="BN215" i="73"/>
  <c r="BL215" i="73"/>
  <c r="BA215" i="73"/>
  <c r="AY215" i="73"/>
  <c r="AM215" i="73"/>
  <c r="AK215" i="73"/>
  <c r="Y215" i="73"/>
  <c r="W215" i="73"/>
  <c r="BN214" i="73"/>
  <c r="BL214" i="73"/>
  <c r="BA214" i="73"/>
  <c r="AY214" i="73"/>
  <c r="AM214" i="73"/>
  <c r="AK214" i="73"/>
  <c r="Y214" i="73"/>
  <c r="W214" i="73"/>
  <c r="BN213" i="73"/>
  <c r="BL213" i="73"/>
  <c r="BA213" i="73"/>
  <c r="AY213" i="73"/>
  <c r="AM213" i="73"/>
  <c r="AK213" i="73"/>
  <c r="Y213" i="73"/>
  <c r="W213" i="73"/>
  <c r="BN212" i="73"/>
  <c r="BL212" i="73"/>
  <c r="BA212" i="73"/>
  <c r="AY212" i="73"/>
  <c r="AM212" i="73"/>
  <c r="AK212" i="73"/>
  <c r="Y212" i="73"/>
  <c r="W212" i="73"/>
  <c r="Q212" i="73"/>
  <c r="BN211" i="73"/>
  <c r="BL211" i="73"/>
  <c r="BA211" i="73"/>
  <c r="AY211" i="73"/>
  <c r="AM211" i="73"/>
  <c r="AK211" i="73"/>
  <c r="Q211" i="73"/>
  <c r="BN210" i="73"/>
  <c r="BL210" i="73"/>
  <c r="BA210" i="73"/>
  <c r="AY210" i="73"/>
  <c r="AM210" i="73"/>
  <c r="AK210" i="73"/>
  <c r="W210" i="73"/>
  <c r="Q210" i="73"/>
  <c r="Y210" i="73" s="1"/>
  <c r="BN209" i="73"/>
  <c r="BL209" i="73"/>
  <c r="BA209" i="73"/>
  <c r="AY209" i="73"/>
  <c r="AM209" i="73"/>
  <c r="AK209" i="73"/>
  <c r="Q209" i="73"/>
  <c r="BN208" i="73"/>
  <c r="BL208" i="73"/>
  <c r="BA208" i="73"/>
  <c r="AY208" i="73"/>
  <c r="AM208" i="73"/>
  <c r="AK208" i="73"/>
  <c r="Q208" i="73"/>
  <c r="W208" i="73" s="1"/>
  <c r="BN207" i="73"/>
  <c r="BL207" i="73"/>
  <c r="BA207" i="73"/>
  <c r="AY207" i="73"/>
  <c r="AM207" i="73"/>
  <c r="AK207" i="73"/>
  <c r="Q207" i="73"/>
  <c r="W207" i="73" s="1"/>
  <c r="BN206" i="73"/>
  <c r="BL206" i="73"/>
  <c r="BA206" i="73"/>
  <c r="AY206" i="73"/>
  <c r="AM206" i="73"/>
  <c r="AK206" i="73"/>
  <c r="Q206" i="73"/>
  <c r="BN205" i="73"/>
  <c r="BL205" i="73"/>
  <c r="BA205" i="73"/>
  <c r="AY205" i="73"/>
  <c r="AM205" i="73"/>
  <c r="AK205" i="73"/>
  <c r="Q205" i="73"/>
  <c r="W205" i="73" s="1"/>
  <c r="BN204" i="73"/>
  <c r="BL204" i="73"/>
  <c r="BA204" i="73"/>
  <c r="AY204" i="73"/>
  <c r="AM204" i="73"/>
  <c r="AK204" i="73"/>
  <c r="Y204" i="73"/>
  <c r="Q204" i="73"/>
  <c r="W204" i="73" s="1"/>
  <c r="BN203" i="73"/>
  <c r="BL203" i="73"/>
  <c r="BA203" i="73"/>
  <c r="AY203" i="73"/>
  <c r="AM203" i="73"/>
  <c r="AK203" i="73"/>
  <c r="Y203" i="73"/>
  <c r="Q203" i="73"/>
  <c r="W203" i="73" s="1"/>
  <c r="BN202" i="73"/>
  <c r="BL202" i="73"/>
  <c r="BA202" i="73"/>
  <c r="AY202" i="73"/>
  <c r="AM202" i="73"/>
  <c r="AK202" i="73"/>
  <c r="Q202" i="73"/>
  <c r="Y202" i="73" s="1"/>
  <c r="BN201" i="73"/>
  <c r="BL201" i="73"/>
  <c r="BA201" i="73"/>
  <c r="AY201" i="73"/>
  <c r="AM201" i="73"/>
  <c r="AK201" i="73"/>
  <c r="Q201" i="73"/>
  <c r="BN200" i="73"/>
  <c r="BL200" i="73"/>
  <c r="BA200" i="73"/>
  <c r="AY200" i="73"/>
  <c r="AM200" i="73"/>
  <c r="AK200" i="73"/>
  <c r="Q200" i="73"/>
  <c r="Y200" i="73" s="1"/>
  <c r="BN199" i="73"/>
  <c r="BL199" i="73"/>
  <c r="BA199" i="73"/>
  <c r="AY199" i="73"/>
  <c r="AM199" i="73"/>
  <c r="AK199" i="73"/>
  <c r="Q199" i="73"/>
  <c r="W199" i="73" s="1"/>
  <c r="BN198" i="73"/>
  <c r="BL198" i="73"/>
  <c r="BA198" i="73"/>
  <c r="AY198" i="73"/>
  <c r="AM198" i="73"/>
  <c r="AK198" i="73"/>
  <c r="Y198" i="73"/>
  <c r="W198" i="73"/>
  <c r="BN197" i="73"/>
  <c r="BL197" i="73"/>
  <c r="BA197" i="73"/>
  <c r="AY197" i="73"/>
  <c r="AM197" i="73"/>
  <c r="AK197" i="73"/>
  <c r="Y197" i="73"/>
  <c r="W197" i="73"/>
  <c r="BN196" i="73"/>
  <c r="BL196" i="73"/>
  <c r="BA196" i="73"/>
  <c r="AY196" i="73"/>
  <c r="AM196" i="73"/>
  <c r="AK196" i="73"/>
  <c r="Y196" i="73"/>
  <c r="W196" i="73"/>
  <c r="BN195" i="73"/>
  <c r="BL195" i="73"/>
  <c r="BA195" i="73"/>
  <c r="AY195" i="73"/>
  <c r="AM195" i="73"/>
  <c r="AK195" i="73"/>
  <c r="Y195" i="73"/>
  <c r="W195" i="73"/>
  <c r="BN194" i="73"/>
  <c r="BL194" i="73"/>
  <c r="BA194" i="73"/>
  <c r="AY194" i="73"/>
  <c r="AM194" i="73"/>
  <c r="AK194" i="73"/>
  <c r="Y194" i="73"/>
  <c r="W194" i="73"/>
  <c r="BN193" i="73"/>
  <c r="BL193" i="73"/>
  <c r="BA193" i="73"/>
  <c r="AY193" i="73"/>
  <c r="AM193" i="73"/>
  <c r="AK193" i="73"/>
  <c r="Y193" i="73"/>
  <c r="W193" i="73"/>
  <c r="BN192" i="73"/>
  <c r="BL192" i="73"/>
  <c r="BA192" i="73"/>
  <c r="AY192" i="73"/>
  <c r="AM192" i="73"/>
  <c r="AK192" i="73"/>
  <c r="Y192" i="73"/>
  <c r="W192" i="73"/>
  <c r="BN191" i="73"/>
  <c r="BL191" i="73"/>
  <c r="BA191" i="73"/>
  <c r="AY191" i="73"/>
  <c r="AM191" i="73"/>
  <c r="AK191" i="73"/>
  <c r="Y191" i="73"/>
  <c r="W191" i="73"/>
  <c r="BN190" i="73"/>
  <c r="BL190" i="73"/>
  <c r="BA190" i="73"/>
  <c r="AY190" i="73"/>
  <c r="AM190" i="73"/>
  <c r="AK190" i="73"/>
  <c r="Y190" i="73"/>
  <c r="W190" i="73"/>
  <c r="BN189" i="73"/>
  <c r="BL189" i="73"/>
  <c r="BA189" i="73"/>
  <c r="AY189" i="73"/>
  <c r="AM189" i="73"/>
  <c r="AK189" i="73"/>
  <c r="Y189" i="73"/>
  <c r="W189" i="73"/>
  <c r="BN188" i="73"/>
  <c r="BL188" i="73"/>
  <c r="BA188" i="73"/>
  <c r="AY188" i="73"/>
  <c r="AM188" i="73"/>
  <c r="AK188" i="73"/>
  <c r="Y188" i="73"/>
  <c r="W188" i="73"/>
  <c r="BN187" i="73"/>
  <c r="BL187" i="73"/>
  <c r="BA187" i="73"/>
  <c r="AY187" i="73"/>
  <c r="AM187" i="73"/>
  <c r="AK187" i="73"/>
  <c r="Y187" i="73"/>
  <c r="W187" i="73"/>
  <c r="BN186" i="73"/>
  <c r="BL186" i="73"/>
  <c r="BA186" i="73"/>
  <c r="AY186" i="73"/>
  <c r="AM186" i="73"/>
  <c r="AK186" i="73"/>
  <c r="Y186" i="73"/>
  <c r="W186" i="73"/>
  <c r="BN185" i="73"/>
  <c r="BL185" i="73"/>
  <c r="BA185" i="73"/>
  <c r="AY185" i="73"/>
  <c r="AM185" i="73"/>
  <c r="AK185" i="73"/>
  <c r="Y185" i="73"/>
  <c r="W185" i="73"/>
  <c r="BN184" i="73"/>
  <c r="BL184" i="73"/>
  <c r="BA184" i="73"/>
  <c r="AY184" i="73"/>
  <c r="AM184" i="73"/>
  <c r="AK184" i="73"/>
  <c r="Y184" i="73"/>
  <c r="W184" i="73"/>
  <c r="BJ183" i="73"/>
  <c r="AW183" i="73"/>
  <c r="AI183" i="73"/>
  <c r="U183" i="73"/>
  <c r="Y183" i="73" s="1"/>
  <c r="BN182" i="73"/>
  <c r="BL182" i="73"/>
  <c r="BA182" i="73"/>
  <c r="AY182" i="73"/>
  <c r="AM182" i="73"/>
  <c r="AK182" i="73"/>
  <c r="Y182" i="73"/>
  <c r="W182" i="73"/>
  <c r="BN181" i="73"/>
  <c r="BL181" i="73"/>
  <c r="BA181" i="73"/>
  <c r="AY181" i="73"/>
  <c r="AM181" i="73"/>
  <c r="AK181" i="73"/>
  <c r="Y181" i="73"/>
  <c r="W181" i="73"/>
  <c r="BN180" i="73"/>
  <c r="BL180" i="73"/>
  <c r="BA180" i="73"/>
  <c r="AY180" i="73"/>
  <c r="AM180" i="73"/>
  <c r="AK180" i="73"/>
  <c r="Y180" i="73"/>
  <c r="W180" i="73"/>
  <c r="BF179" i="73"/>
  <c r="BN179" i="73" s="1"/>
  <c r="AS179" i="73"/>
  <c r="AE179" i="73"/>
  <c r="AK179" i="73" s="1"/>
  <c r="Q179" i="73"/>
  <c r="BV178" i="73"/>
  <c r="BF178" i="73"/>
  <c r="AY178" i="73"/>
  <c r="AS178" i="73"/>
  <c r="AE178" i="73"/>
  <c r="W178" i="73"/>
  <c r="Q178" i="73"/>
  <c r="Y178" i="73" s="1"/>
  <c r="BF177" i="73"/>
  <c r="AS177" i="73"/>
  <c r="AY177" i="73" s="1"/>
  <c r="AM177" i="73"/>
  <c r="AK177" i="73"/>
  <c r="AE177" i="73"/>
  <c r="BW177" i="73" s="1"/>
  <c r="Q177" i="73"/>
  <c r="BF176" i="73"/>
  <c r="BY176" i="73" s="1"/>
  <c r="AS176" i="73"/>
  <c r="AE176" i="73"/>
  <c r="W176" i="73"/>
  <c r="Q176" i="73"/>
  <c r="BF175" i="73"/>
  <c r="BN175" i="73" s="1"/>
  <c r="AS175" i="73"/>
  <c r="AE175" i="73"/>
  <c r="Q175" i="73"/>
  <c r="BN174" i="73"/>
  <c r="BF174" i="73"/>
  <c r="AY174" i="73"/>
  <c r="AS174" i="73"/>
  <c r="AE174" i="73"/>
  <c r="AK174" i="73" s="1"/>
  <c r="Q174" i="73"/>
  <c r="BF173" i="73"/>
  <c r="AS173" i="73"/>
  <c r="AE173" i="73"/>
  <c r="W173" i="73"/>
  <c r="Q173" i="73"/>
  <c r="Y173" i="73" s="1"/>
  <c r="BF172" i="73"/>
  <c r="BL172" i="73" s="1"/>
  <c r="AS172" i="73"/>
  <c r="AE172" i="73"/>
  <c r="AK172" i="73" s="1"/>
  <c r="Q172" i="73"/>
  <c r="BN171" i="73"/>
  <c r="BL171" i="73"/>
  <c r="BF171" i="73"/>
  <c r="BY171" i="73" s="1"/>
  <c r="AS171" i="73"/>
  <c r="BA171" i="73" s="1"/>
  <c r="AE171" i="73"/>
  <c r="Q171" i="73"/>
  <c r="W171" i="73" s="1"/>
  <c r="BF170" i="73"/>
  <c r="AS170" i="73"/>
  <c r="AE170" i="73"/>
  <c r="Q170" i="73"/>
  <c r="BF169" i="73"/>
  <c r="AS169" i="73"/>
  <c r="AY169" i="73" s="1"/>
  <c r="AE169" i="73"/>
  <c r="Q169" i="73"/>
  <c r="BV169" i="73" s="1"/>
  <c r="BW168" i="73"/>
  <c r="BF168" i="73"/>
  <c r="AS168" i="73"/>
  <c r="AE168" i="73"/>
  <c r="Q168" i="73"/>
  <c r="BV168" i="73" s="1"/>
  <c r="BN167" i="73"/>
  <c r="BF167" i="73"/>
  <c r="BL167" i="73" s="1"/>
  <c r="AS167" i="73"/>
  <c r="AE167" i="73"/>
  <c r="Y167" i="73"/>
  <c r="Q167" i="73"/>
  <c r="W167" i="73" s="1"/>
  <c r="BF166" i="73"/>
  <c r="BL166" i="73" s="1"/>
  <c r="BA166" i="73"/>
  <c r="AY166" i="73"/>
  <c r="AS166" i="73"/>
  <c r="BX166" i="73" s="1"/>
  <c r="AE166" i="73"/>
  <c r="AK166" i="73" s="1"/>
  <c r="Q166" i="73"/>
  <c r="BN165" i="73"/>
  <c r="BL165" i="73"/>
  <c r="BA165" i="73"/>
  <c r="AY165" i="73"/>
  <c r="AM165" i="73"/>
  <c r="AK165" i="73"/>
  <c r="Y165" i="73"/>
  <c r="W165" i="73"/>
  <c r="BN164" i="73"/>
  <c r="BL164" i="73"/>
  <c r="BA164" i="73"/>
  <c r="AY164" i="73"/>
  <c r="AM164" i="73"/>
  <c r="AK164" i="73"/>
  <c r="Y164" i="73"/>
  <c r="W164" i="73"/>
  <c r="BN163" i="73"/>
  <c r="BL163" i="73"/>
  <c r="BA163" i="73"/>
  <c r="AY163" i="73"/>
  <c r="AM163" i="73"/>
  <c r="AK163" i="73"/>
  <c r="Y163" i="73"/>
  <c r="W163" i="73"/>
  <c r="BN162" i="73"/>
  <c r="BL162" i="73"/>
  <c r="BA162" i="73"/>
  <c r="AY162" i="73"/>
  <c r="AM162" i="73"/>
  <c r="AK162" i="73"/>
  <c r="Y162" i="73"/>
  <c r="W162" i="73"/>
  <c r="BN161" i="73"/>
  <c r="BL161" i="73"/>
  <c r="BA161" i="73"/>
  <c r="AY161" i="73"/>
  <c r="AM161" i="73"/>
  <c r="AK161" i="73"/>
  <c r="Y161" i="73"/>
  <c r="W161" i="73"/>
  <c r="BN160" i="73"/>
  <c r="BL160" i="73"/>
  <c r="BA160" i="73"/>
  <c r="AY160" i="73"/>
  <c r="AM160" i="73"/>
  <c r="AK160" i="73"/>
  <c r="Y160" i="73"/>
  <c r="W160" i="73"/>
  <c r="BN159" i="73"/>
  <c r="BL159" i="73"/>
  <c r="BA159" i="73"/>
  <c r="AY159" i="73"/>
  <c r="AM159" i="73"/>
  <c r="AK159" i="73"/>
  <c r="Y159" i="73"/>
  <c r="W159" i="73"/>
  <c r="BN158" i="73"/>
  <c r="BL158" i="73"/>
  <c r="BA158" i="73"/>
  <c r="AY158" i="73"/>
  <c r="AM158" i="73"/>
  <c r="AK158" i="73"/>
  <c r="Y158" i="73"/>
  <c r="W158" i="73"/>
  <c r="BN157" i="73"/>
  <c r="BL157" i="73"/>
  <c r="BH157" i="73"/>
  <c r="BA157" i="73"/>
  <c r="AY157" i="73"/>
  <c r="AU157" i="73"/>
  <c r="AM157" i="73"/>
  <c r="AK157" i="73"/>
  <c r="AG157" i="73"/>
  <c r="Y157" i="73"/>
  <c r="W157" i="73"/>
  <c r="S157" i="73"/>
  <c r="BN156" i="73"/>
  <c r="BL156" i="73"/>
  <c r="BA156" i="73"/>
  <c r="AY156" i="73"/>
  <c r="AM156" i="73"/>
  <c r="AK156" i="73"/>
  <c r="Y156" i="73"/>
  <c r="W156" i="73"/>
  <c r="BN155" i="73"/>
  <c r="BL155" i="73"/>
  <c r="BA155" i="73"/>
  <c r="AY155" i="73"/>
  <c r="AM155" i="73"/>
  <c r="AK155" i="73"/>
  <c r="Y155" i="73"/>
  <c r="W155" i="73"/>
  <c r="BN154" i="73"/>
  <c r="BL154" i="73"/>
  <c r="BA154" i="73"/>
  <c r="AY154" i="73"/>
  <c r="AM154" i="73"/>
  <c r="AK154" i="73"/>
  <c r="Y154" i="73"/>
  <c r="W154" i="73"/>
  <c r="BY153" i="73"/>
  <c r="BF153" i="73"/>
  <c r="AS153" i="73"/>
  <c r="AY153" i="73" s="1"/>
  <c r="AE153" i="73"/>
  <c r="AK153" i="73" s="1"/>
  <c r="Q153" i="73"/>
  <c r="Y153" i="73" s="1"/>
  <c r="BY152" i="73"/>
  <c r="BF152" i="73"/>
  <c r="AS152" i="73"/>
  <c r="AM152" i="73"/>
  <c r="AE152" i="73"/>
  <c r="Q152" i="73"/>
  <c r="BY151" i="73"/>
  <c r="BF151" i="73"/>
  <c r="AS151" i="73"/>
  <c r="BA151" i="73" s="1"/>
  <c r="AE151" i="73"/>
  <c r="Y151" i="73"/>
  <c r="Q151" i="73"/>
  <c r="BY150" i="73"/>
  <c r="BF150" i="73"/>
  <c r="AS150" i="73"/>
  <c r="BX150" i="73" s="1"/>
  <c r="AE150" i="73"/>
  <c r="Q150" i="73"/>
  <c r="BY149" i="73"/>
  <c r="BF149" i="73"/>
  <c r="AS149" i="73"/>
  <c r="BA149" i="73" s="1"/>
  <c r="AM149" i="73"/>
  <c r="AK149" i="73"/>
  <c r="AE149" i="73"/>
  <c r="BW149" i="73" s="1"/>
  <c r="W149" i="73"/>
  <c r="Q149" i="73"/>
  <c r="BV149" i="73" s="1"/>
  <c r="BY148" i="73"/>
  <c r="BF148" i="73"/>
  <c r="BN148" i="73" s="1"/>
  <c r="AS148" i="73"/>
  <c r="AE148" i="73"/>
  <c r="Q148" i="73"/>
  <c r="BY147" i="73"/>
  <c r="BN147" i="73"/>
  <c r="BL147" i="73"/>
  <c r="BF147" i="73"/>
  <c r="AS147" i="73"/>
  <c r="AE147" i="73"/>
  <c r="Q147" i="73"/>
  <c r="Y147" i="73" s="1"/>
  <c r="BY146" i="73"/>
  <c r="BF146" i="73"/>
  <c r="AS146" i="73"/>
  <c r="AE146" i="73"/>
  <c r="Q146" i="73"/>
  <c r="BY145" i="73"/>
  <c r="BL145" i="73"/>
  <c r="BF145" i="73"/>
  <c r="BN145" i="73" s="1"/>
  <c r="BA145" i="73"/>
  <c r="AS145" i="73"/>
  <c r="AE145" i="73"/>
  <c r="Y145" i="73"/>
  <c r="W145" i="73"/>
  <c r="Q145" i="73"/>
  <c r="BV145" i="73" s="1"/>
  <c r="BY144" i="73"/>
  <c r="BF144" i="73"/>
  <c r="BN144" i="73" s="1"/>
  <c r="AS144" i="73"/>
  <c r="BA144" i="73" s="1"/>
  <c r="AE144" i="73"/>
  <c r="Q144" i="73"/>
  <c r="BY143" i="73"/>
  <c r="BV143" i="73"/>
  <c r="BN143" i="73"/>
  <c r="BF143" i="73"/>
  <c r="BL143" i="73" s="1"/>
  <c r="AS143" i="73"/>
  <c r="AE143" i="73"/>
  <c r="AK143" i="73" s="1"/>
  <c r="Q143" i="73"/>
  <c r="BY142" i="73"/>
  <c r="BF142" i="73"/>
  <c r="AS142" i="73"/>
  <c r="AE142" i="73"/>
  <c r="Q142" i="73"/>
  <c r="Y142" i="73" s="1"/>
  <c r="BY141" i="73"/>
  <c r="BF141" i="73"/>
  <c r="BN141" i="73" s="1"/>
  <c r="AS141" i="73"/>
  <c r="AE141" i="73"/>
  <c r="BW141" i="73" s="1"/>
  <c r="Q141" i="73"/>
  <c r="BV141" i="73" s="1"/>
  <c r="BY140" i="73"/>
  <c r="BX140" i="73"/>
  <c r="BF140" i="73"/>
  <c r="BN140" i="73" s="1"/>
  <c r="AY140" i="73"/>
  <c r="AS140" i="73"/>
  <c r="BA140" i="73" s="1"/>
  <c r="AE140" i="73"/>
  <c r="Q140" i="73"/>
  <c r="BY139" i="73"/>
  <c r="BN139" i="73"/>
  <c r="BF139" i="73"/>
  <c r="BL139" i="73" s="1"/>
  <c r="AS139" i="73"/>
  <c r="BX139" i="73" s="1"/>
  <c r="AE139" i="73"/>
  <c r="AK139" i="73" s="1"/>
  <c r="Q139" i="73"/>
  <c r="BV139" i="73" s="1"/>
  <c r="BY138" i="73"/>
  <c r="BW138" i="73"/>
  <c r="BF138" i="73"/>
  <c r="BA138" i="73"/>
  <c r="AS138" i="73"/>
  <c r="AE138" i="73"/>
  <c r="AM138" i="73" s="1"/>
  <c r="Q138" i="73"/>
  <c r="Y138" i="73" s="1"/>
  <c r="BY137" i="73"/>
  <c r="BF137" i="73"/>
  <c r="BN137" i="73" s="1"/>
  <c r="AS137" i="73"/>
  <c r="AM137" i="73"/>
  <c r="AE137" i="73"/>
  <c r="AK137" i="73" s="1"/>
  <c r="Q137" i="73"/>
  <c r="BV137" i="73" s="1"/>
  <c r="BY136" i="73"/>
  <c r="BF136" i="73"/>
  <c r="AS136" i="73"/>
  <c r="AE136" i="73"/>
  <c r="Q136" i="73"/>
  <c r="W136" i="73" s="1"/>
  <c r="BY135" i="73"/>
  <c r="BN135" i="73"/>
  <c r="BL135" i="73"/>
  <c r="BF135" i="73"/>
  <c r="AS135" i="73"/>
  <c r="BX135" i="73" s="1"/>
  <c r="AE135" i="73"/>
  <c r="AK135" i="73" s="1"/>
  <c r="Q135" i="73"/>
  <c r="BV135" i="73" s="1"/>
  <c r="BY134" i="73"/>
  <c r="BF134" i="73"/>
  <c r="BA134" i="73"/>
  <c r="AY134" i="73"/>
  <c r="AS134" i="73"/>
  <c r="BX134" i="73" s="1"/>
  <c r="AE134" i="73"/>
  <c r="Q134" i="73"/>
  <c r="Y134" i="73" s="1"/>
  <c r="BY133" i="73"/>
  <c r="BF133" i="73"/>
  <c r="BN133" i="73" s="1"/>
  <c r="AS133" i="73"/>
  <c r="AE133" i="73"/>
  <c r="AM133" i="73" s="1"/>
  <c r="Q133" i="73"/>
  <c r="BY132" i="73"/>
  <c r="BF132" i="73"/>
  <c r="BN132" i="73" s="1"/>
  <c r="AS132" i="73"/>
  <c r="AE132" i="73"/>
  <c r="Y132" i="73"/>
  <c r="W132" i="73"/>
  <c r="Q132" i="73"/>
  <c r="BV132" i="73" s="1"/>
  <c r="BY131" i="73"/>
  <c r="BF131" i="73"/>
  <c r="BA131" i="73"/>
  <c r="AY131" i="73"/>
  <c r="AS131" i="73"/>
  <c r="BX131" i="73" s="1"/>
  <c r="AE131" i="73"/>
  <c r="AK131" i="73" s="1"/>
  <c r="Q131" i="73"/>
  <c r="BV131" i="73" s="1"/>
  <c r="BY130" i="73"/>
  <c r="BF130" i="73"/>
  <c r="BA130" i="73"/>
  <c r="AS130" i="73"/>
  <c r="AE130" i="73"/>
  <c r="Q130" i="73"/>
  <c r="Y130" i="73" s="1"/>
  <c r="BY129" i="73"/>
  <c r="BF129" i="73"/>
  <c r="BN129" i="73" s="1"/>
  <c r="AS129" i="73"/>
  <c r="AM129" i="73"/>
  <c r="AK129" i="73"/>
  <c r="AE129" i="73"/>
  <c r="BW129" i="73" s="1"/>
  <c r="W129" i="73"/>
  <c r="Q129" i="73"/>
  <c r="BY128" i="73"/>
  <c r="BN128" i="73"/>
  <c r="BL128" i="73"/>
  <c r="BF128" i="73"/>
  <c r="AY128" i="73"/>
  <c r="AS128" i="73"/>
  <c r="AE128" i="73"/>
  <c r="Q128" i="73"/>
  <c r="W128" i="73" s="1"/>
  <c r="BY127" i="73"/>
  <c r="BF127" i="73"/>
  <c r="BN127" i="73" s="1"/>
  <c r="AS127" i="73"/>
  <c r="BX127" i="73" s="1"/>
  <c r="AK127" i="73"/>
  <c r="AE127" i="73"/>
  <c r="Q127" i="73"/>
  <c r="BV127" i="73" s="1"/>
  <c r="BN126" i="73"/>
  <c r="BL126" i="73"/>
  <c r="BA126" i="73"/>
  <c r="AY126" i="73"/>
  <c r="AM126" i="73"/>
  <c r="AK126" i="73"/>
  <c r="Y126" i="73"/>
  <c r="W126" i="73"/>
  <c r="BN125" i="73"/>
  <c r="BL125" i="73"/>
  <c r="BA125" i="73"/>
  <c r="AY125" i="73"/>
  <c r="AM125" i="73"/>
  <c r="AK125" i="73"/>
  <c r="Y125" i="73"/>
  <c r="W125" i="73"/>
  <c r="BN124" i="73"/>
  <c r="BL124" i="73"/>
  <c r="BA124" i="73"/>
  <c r="AY124" i="73"/>
  <c r="AM124" i="73"/>
  <c r="AK124" i="73"/>
  <c r="Y124" i="73"/>
  <c r="W124" i="73"/>
  <c r="BA123" i="73"/>
  <c r="AY123" i="73"/>
  <c r="AM123" i="73"/>
  <c r="AK123" i="73"/>
  <c r="Y123" i="73"/>
  <c r="W123" i="73"/>
  <c r="BN122" i="73"/>
  <c r="BL122" i="73"/>
  <c r="BA122" i="73"/>
  <c r="AY122" i="73"/>
  <c r="AM122" i="73"/>
  <c r="AK122" i="73"/>
  <c r="Y122" i="73"/>
  <c r="W122" i="73"/>
  <c r="BN121" i="73"/>
  <c r="BL121" i="73"/>
  <c r="BA121" i="73"/>
  <c r="AY121" i="73"/>
  <c r="AM121" i="73"/>
  <c r="AK121" i="73"/>
  <c r="Y121" i="73"/>
  <c r="W121" i="73"/>
  <c r="BN120" i="73"/>
  <c r="BL120" i="73"/>
  <c r="BA120" i="73"/>
  <c r="AY120" i="73"/>
  <c r="AM120" i="73"/>
  <c r="AK120" i="73"/>
  <c r="Y120" i="73"/>
  <c r="W120" i="73"/>
  <c r="BN119" i="73"/>
  <c r="BL119" i="73"/>
  <c r="BA119" i="73"/>
  <c r="AY119" i="73"/>
  <c r="AM119" i="73"/>
  <c r="AK119" i="73"/>
  <c r="Y119" i="73"/>
  <c r="W119" i="73"/>
  <c r="BN118" i="73"/>
  <c r="BL118" i="73"/>
  <c r="BA118" i="73"/>
  <c r="AY118" i="73"/>
  <c r="AM118" i="73"/>
  <c r="AK118" i="73"/>
  <c r="Y118" i="73"/>
  <c r="W118" i="73"/>
  <c r="BN117" i="73"/>
  <c r="BL117" i="73"/>
  <c r="BA117" i="73"/>
  <c r="AY117" i="73"/>
  <c r="AM117" i="73"/>
  <c r="AK117" i="73"/>
  <c r="Y117" i="73"/>
  <c r="W117" i="73"/>
  <c r="BA116" i="73"/>
  <c r="AY116" i="73"/>
  <c r="AM116" i="73"/>
  <c r="AK116" i="73"/>
  <c r="Y116" i="73"/>
  <c r="W116" i="73"/>
  <c r="BA115" i="73"/>
  <c r="AY115" i="73"/>
  <c r="AM115" i="73"/>
  <c r="AK115" i="73"/>
  <c r="Y115" i="73"/>
  <c r="W115" i="73"/>
  <c r="BA114" i="73"/>
  <c r="AY114" i="73"/>
  <c r="AM114" i="73"/>
  <c r="AK114" i="73"/>
  <c r="Y114" i="73"/>
  <c r="W114" i="73"/>
  <c r="BA113" i="73"/>
  <c r="AY113" i="73"/>
  <c r="AM113" i="73"/>
  <c r="AK113" i="73"/>
  <c r="Y113" i="73"/>
  <c r="W113" i="73"/>
  <c r="BA112" i="73"/>
  <c r="AY112" i="73"/>
  <c r="AM112" i="73"/>
  <c r="AK112" i="73"/>
  <c r="Y112" i="73"/>
  <c r="W112" i="73"/>
  <c r="BA111" i="73"/>
  <c r="AY111" i="73"/>
  <c r="AM111" i="73"/>
  <c r="AK111" i="73"/>
  <c r="Y111" i="73"/>
  <c r="W111" i="73"/>
  <c r="BA110" i="73"/>
  <c r="AY110" i="73"/>
  <c r="AM110" i="73"/>
  <c r="AK110" i="73"/>
  <c r="Y110" i="73"/>
  <c r="W110" i="73"/>
  <c r="BA109" i="73"/>
  <c r="AY109" i="73"/>
  <c r="AM109" i="73"/>
  <c r="AK109" i="73"/>
  <c r="Y109" i="73"/>
  <c r="W109" i="73"/>
  <c r="BA108" i="73"/>
  <c r="AY108" i="73"/>
  <c r="AM108" i="73"/>
  <c r="AK108" i="73"/>
  <c r="Y108" i="73"/>
  <c r="W108" i="73"/>
  <c r="BA107" i="73"/>
  <c r="AY107" i="73"/>
  <c r="AM107" i="73"/>
  <c r="AK107" i="73"/>
  <c r="Y107" i="73"/>
  <c r="W107" i="73"/>
  <c r="BA106" i="73"/>
  <c r="AY106" i="73"/>
  <c r="AM106" i="73"/>
  <c r="AK106" i="73"/>
  <c r="Y106" i="73"/>
  <c r="W106" i="73"/>
  <c r="BA105" i="73"/>
  <c r="AY105" i="73"/>
  <c r="AM105" i="73"/>
  <c r="AK105" i="73"/>
  <c r="Y105" i="73"/>
  <c r="W105" i="73"/>
  <c r="BA104" i="73"/>
  <c r="AY104" i="73"/>
  <c r="AM104" i="73"/>
  <c r="AK104" i="73"/>
  <c r="Y104" i="73"/>
  <c r="W104" i="73"/>
  <c r="BA103" i="73"/>
  <c r="AY103" i="73"/>
  <c r="AM103" i="73"/>
  <c r="AK103" i="73"/>
  <c r="Y103" i="73"/>
  <c r="W103" i="73"/>
  <c r="BA102" i="73"/>
  <c r="AY102" i="73"/>
  <c r="AM102" i="73"/>
  <c r="AK102" i="73"/>
  <c r="Y102" i="73"/>
  <c r="W102" i="73"/>
  <c r="BA101" i="73"/>
  <c r="AY101" i="73"/>
  <c r="AM101" i="73"/>
  <c r="AK101" i="73"/>
  <c r="Y101" i="73"/>
  <c r="W101" i="73"/>
  <c r="BA100" i="73"/>
  <c r="AY100" i="73"/>
  <c r="AM100" i="73"/>
  <c r="AK100" i="73"/>
  <c r="Y100" i="73"/>
  <c r="W100" i="73"/>
  <c r="BA99" i="73"/>
  <c r="AY99" i="73"/>
  <c r="AM99" i="73"/>
  <c r="AK99" i="73"/>
  <c r="Y99" i="73"/>
  <c r="W99" i="73"/>
  <c r="BA98" i="73"/>
  <c r="AY98" i="73"/>
  <c r="AM98" i="73"/>
  <c r="AK98" i="73"/>
  <c r="Y98" i="73"/>
  <c r="W98" i="73"/>
  <c r="BA97" i="73"/>
  <c r="AY97" i="73"/>
  <c r="AM97" i="73"/>
  <c r="AK97" i="73"/>
  <c r="Y97" i="73"/>
  <c r="W97" i="73"/>
  <c r="BA96" i="73"/>
  <c r="AY96" i="73"/>
  <c r="AU96" i="73"/>
  <c r="AM96" i="73"/>
  <c r="AK96" i="73"/>
  <c r="AG96" i="73"/>
  <c r="Y96" i="73"/>
  <c r="W96" i="73"/>
  <c r="S96" i="73"/>
  <c r="BA95" i="73"/>
  <c r="AY95" i="73"/>
  <c r="AM95" i="73"/>
  <c r="AK95" i="73"/>
  <c r="Y95" i="73"/>
  <c r="W95" i="73"/>
  <c r="BW94" i="73"/>
  <c r="BV94" i="73"/>
  <c r="BA94" i="73"/>
  <c r="AY94" i="73"/>
  <c r="AM94" i="73"/>
  <c r="AK94" i="73"/>
  <c r="Y94" i="73"/>
  <c r="W94" i="73"/>
  <c r="BW93" i="73"/>
  <c r="BV93" i="73"/>
  <c r="BA93" i="73"/>
  <c r="AY93" i="73"/>
  <c r="AM93" i="73"/>
  <c r="AK93" i="73"/>
  <c r="Y93" i="73"/>
  <c r="W93" i="73"/>
  <c r="BV92" i="73"/>
  <c r="AS92" i="73"/>
  <c r="BA92" i="73" s="1"/>
  <c r="AE92" i="73"/>
  <c r="W92" i="73"/>
  <c r="Q92" i="73"/>
  <c r="Y92" i="73" s="1"/>
  <c r="BA91" i="73"/>
  <c r="AS91" i="73"/>
  <c r="AE91" i="73"/>
  <c r="AK91" i="73" s="1"/>
  <c r="Q91" i="73"/>
  <c r="AS90" i="73"/>
  <c r="BX90" i="73" s="1"/>
  <c r="AE90" i="73"/>
  <c r="W90" i="73"/>
  <c r="Q90" i="73"/>
  <c r="Y90" i="73" s="1"/>
  <c r="AS89" i="73"/>
  <c r="AE89" i="73"/>
  <c r="Q89" i="73"/>
  <c r="AS88" i="73"/>
  <c r="AE88" i="73"/>
  <c r="W88" i="73"/>
  <c r="Q88" i="73"/>
  <c r="BV88" i="73" s="1"/>
  <c r="BX87" i="73"/>
  <c r="BA87" i="73"/>
  <c r="AY87" i="73"/>
  <c r="AS87" i="73"/>
  <c r="AE87" i="73"/>
  <c r="AK87" i="73" s="1"/>
  <c r="Q87" i="73"/>
  <c r="AS86" i="73"/>
  <c r="AK86" i="73"/>
  <c r="AE86" i="73"/>
  <c r="BW86" i="73" s="1"/>
  <c r="W86" i="73"/>
  <c r="Q86" i="73"/>
  <c r="Y86" i="73" s="1"/>
  <c r="AS85" i="73"/>
  <c r="AE85" i="73"/>
  <c r="W85" i="73"/>
  <c r="Q85" i="73"/>
  <c r="BV84" i="73"/>
  <c r="AS84" i="73"/>
  <c r="BA84" i="73" s="1"/>
  <c r="AE84" i="73"/>
  <c r="Y84" i="73"/>
  <c r="W84" i="73"/>
  <c r="AS83" i="73"/>
  <c r="BA83" i="73" s="1"/>
  <c r="AE83" i="73"/>
  <c r="Q83" i="73"/>
  <c r="BX82" i="73"/>
  <c r="BV82" i="73"/>
  <c r="BA82" i="73"/>
  <c r="AY82" i="73"/>
  <c r="AE82" i="73"/>
  <c r="Y82" i="73"/>
  <c r="W82" i="73"/>
  <c r="BX81" i="73"/>
  <c r="BW81" i="73"/>
  <c r="BA81" i="73"/>
  <c r="AY81" i="73"/>
  <c r="AM81" i="73"/>
  <c r="AK81" i="73"/>
  <c r="Q81" i="73"/>
  <c r="AS80" i="73"/>
  <c r="AE80" i="73"/>
  <c r="BW80" i="73" s="1"/>
  <c r="Y80" i="73"/>
  <c r="Q80" i="73"/>
  <c r="AY79" i="73"/>
  <c r="AS79" i="73"/>
  <c r="BA79" i="73" s="1"/>
  <c r="AE79" i="73"/>
  <c r="W79" i="73"/>
  <c r="Q79" i="73"/>
  <c r="AS78" i="73"/>
  <c r="AE78" i="73"/>
  <c r="AK78" i="73" s="1"/>
  <c r="Q78" i="73"/>
  <c r="BX77" i="73"/>
  <c r="BA77" i="73"/>
  <c r="AS77" i="73"/>
  <c r="AY77" i="73" s="1"/>
  <c r="AE77" i="73"/>
  <c r="BW77" i="73" s="1"/>
  <c r="Q77" i="73"/>
  <c r="Y77" i="73" s="1"/>
  <c r="AS76" i="73"/>
  <c r="AM76" i="73"/>
  <c r="AK76" i="73"/>
  <c r="AE76" i="73"/>
  <c r="BW76" i="73" s="1"/>
  <c r="W76" i="73"/>
  <c r="Q76" i="73"/>
  <c r="AS75" i="73"/>
  <c r="BA75" i="73" s="1"/>
  <c r="AE75" i="73"/>
  <c r="W75" i="73"/>
  <c r="Q75" i="73"/>
  <c r="AS74" i="73"/>
  <c r="AE74" i="73"/>
  <c r="AK74" i="73" s="1"/>
  <c r="Q74" i="73"/>
  <c r="BA73" i="73"/>
  <c r="AS73" i="73"/>
  <c r="AK73" i="73"/>
  <c r="AE73" i="73"/>
  <c r="BW73" i="73" s="1"/>
  <c r="Q73" i="73"/>
  <c r="Y73" i="73" s="1"/>
  <c r="BX72" i="73"/>
  <c r="BW72" i="73"/>
  <c r="BA72" i="73"/>
  <c r="AY72" i="73"/>
  <c r="AM72" i="73"/>
  <c r="AK72" i="73"/>
  <c r="Q72" i="73"/>
  <c r="BV72" i="73" s="1"/>
  <c r="AS71" i="73"/>
  <c r="AK71" i="73"/>
  <c r="AE71" i="73"/>
  <c r="BW71" i="73" s="1"/>
  <c r="Q71" i="73"/>
  <c r="AS70" i="73"/>
  <c r="AE70" i="73"/>
  <c r="BW70" i="73" s="1"/>
  <c r="Q70" i="73"/>
  <c r="Y70" i="73" s="1"/>
  <c r="AS69" i="73"/>
  <c r="AE69" i="73"/>
  <c r="Q69" i="73"/>
  <c r="BV69" i="73" s="1"/>
  <c r="BX68" i="73"/>
  <c r="BA68" i="73"/>
  <c r="AY68" i="73"/>
  <c r="AS68" i="73"/>
  <c r="AE68" i="73"/>
  <c r="AK68" i="73" s="1"/>
  <c r="Q68" i="73"/>
  <c r="BX67" i="73"/>
  <c r="AS67" i="73"/>
  <c r="AM67" i="73"/>
  <c r="AK67" i="73"/>
  <c r="AE67" i="73"/>
  <c r="BW67" i="73" s="1"/>
  <c r="W67" i="73"/>
  <c r="Q67" i="73"/>
  <c r="Y67" i="73" s="1"/>
  <c r="AS66" i="73"/>
  <c r="AE66" i="73"/>
  <c r="AM66" i="73" s="1"/>
  <c r="Y66" i="73"/>
  <c r="W66" i="73"/>
  <c r="Q66" i="73"/>
  <c r="BV66" i="73" s="1"/>
  <c r="BA65" i="73"/>
  <c r="AY65" i="73"/>
  <c r="AM65" i="73"/>
  <c r="AK65" i="73"/>
  <c r="Y65" i="73"/>
  <c r="W65" i="73"/>
  <c r="BA64" i="73"/>
  <c r="AY64" i="73"/>
  <c r="AM64" i="73"/>
  <c r="AK64" i="73"/>
  <c r="Y64" i="73"/>
  <c r="W64" i="73"/>
  <c r="AM63" i="73"/>
  <c r="AK63" i="73"/>
  <c r="Y63" i="73"/>
  <c r="W63" i="73"/>
  <c r="BN288" i="72"/>
  <c r="BL288" i="72"/>
  <c r="BJ288" i="72"/>
  <c r="BA288" i="72"/>
  <c r="AY288" i="72"/>
  <c r="AW288" i="72"/>
  <c r="AM288" i="72"/>
  <c r="AK288" i="72"/>
  <c r="AI288" i="72"/>
  <c r="U288" i="72"/>
  <c r="BN287" i="72"/>
  <c r="BL287" i="72"/>
  <c r="BA287" i="72"/>
  <c r="AY287" i="72"/>
  <c r="AM287" i="72"/>
  <c r="AK287" i="72"/>
  <c r="Y287" i="72"/>
  <c r="W287" i="72"/>
  <c r="BN286" i="72"/>
  <c r="BL286" i="72"/>
  <c r="BA286" i="72"/>
  <c r="AY286" i="72"/>
  <c r="AM286" i="72"/>
  <c r="AK286" i="72"/>
  <c r="Y286" i="72"/>
  <c r="W286" i="72"/>
  <c r="BN285" i="72"/>
  <c r="BL285" i="72"/>
  <c r="BA285" i="72"/>
  <c r="AY285" i="72"/>
  <c r="AM285" i="72"/>
  <c r="AK285" i="72"/>
  <c r="Y285" i="72"/>
  <c r="W285" i="72"/>
  <c r="BY284" i="72"/>
  <c r="BX284" i="72"/>
  <c r="BV284" i="72"/>
  <c r="BF284" i="72"/>
  <c r="BN284" i="72" s="1"/>
  <c r="AS284" i="72"/>
  <c r="AE284" i="72"/>
  <c r="Y284" i="72"/>
  <c r="Q284" i="72"/>
  <c r="W284" i="72" s="1"/>
  <c r="BW283" i="72"/>
  <c r="BF283" i="72"/>
  <c r="BY283" i="72" s="1"/>
  <c r="AS283" i="72"/>
  <c r="BX283" i="72" s="1"/>
  <c r="AM283" i="72"/>
  <c r="AK283" i="72"/>
  <c r="AE283" i="72"/>
  <c r="Q283" i="72"/>
  <c r="BW282" i="72"/>
  <c r="BV282" i="72"/>
  <c r="BL282" i="72"/>
  <c r="BF282" i="72"/>
  <c r="AS282" i="72"/>
  <c r="AE282" i="72"/>
  <c r="AM282" i="72" s="1"/>
  <c r="W282" i="72"/>
  <c r="Q282" i="72"/>
  <c r="Y282" i="72" s="1"/>
  <c r="BF281" i="72"/>
  <c r="AS281" i="72"/>
  <c r="AE281" i="72"/>
  <c r="Q281" i="72"/>
  <c r="BY280" i="72"/>
  <c r="BF280" i="72"/>
  <c r="BN280" i="72" s="1"/>
  <c r="AS280" i="72"/>
  <c r="AY280" i="72" s="1"/>
  <c r="AE280" i="72"/>
  <c r="Q280" i="72"/>
  <c r="BF279" i="72"/>
  <c r="BL279" i="72" s="1"/>
  <c r="AS279" i="72"/>
  <c r="BX279" i="72" s="1"/>
  <c r="AE279" i="72"/>
  <c r="BW279" i="72" s="1"/>
  <c r="Q279" i="72"/>
  <c r="BW278" i="72"/>
  <c r="BF278" i="72"/>
  <c r="BL278" i="72" s="1"/>
  <c r="AS278" i="72"/>
  <c r="AM278" i="72"/>
  <c r="AE278" i="72"/>
  <c r="AK278" i="72" s="1"/>
  <c r="Q278" i="72"/>
  <c r="BN277" i="72"/>
  <c r="BF277" i="72"/>
  <c r="BY277" i="72" s="1"/>
  <c r="AS277" i="72"/>
  <c r="AY277" i="72" s="1"/>
  <c r="AE277" i="72"/>
  <c r="AK277" i="72" s="1"/>
  <c r="W277" i="72"/>
  <c r="Q277" i="72"/>
  <c r="BY276" i="72"/>
  <c r="BN276" i="72"/>
  <c r="BF276" i="72"/>
  <c r="BL276" i="72" s="1"/>
  <c r="AS276" i="72"/>
  <c r="AE276" i="72"/>
  <c r="AK276" i="72" s="1"/>
  <c r="Q276" i="72"/>
  <c r="BF275" i="72"/>
  <c r="BL275" i="72" s="1"/>
  <c r="AS275" i="72"/>
  <c r="AE275" i="72"/>
  <c r="Q275" i="72"/>
  <c r="Y275" i="72" s="1"/>
  <c r="BW274" i="72"/>
  <c r="BF274" i="72"/>
  <c r="AS274" i="72"/>
  <c r="AK274" i="72"/>
  <c r="AE274" i="72"/>
  <c r="AM274" i="72" s="1"/>
  <c r="Q274" i="72"/>
  <c r="BF273" i="72"/>
  <c r="BY273" i="72" s="1"/>
  <c r="AS273" i="72"/>
  <c r="AE273" i="72"/>
  <c r="Q273" i="72"/>
  <c r="BF272" i="72"/>
  <c r="BY272" i="72" s="1"/>
  <c r="AS272" i="72"/>
  <c r="AE272" i="72"/>
  <c r="AK272" i="72" s="1"/>
  <c r="Q272" i="72"/>
  <c r="BF271" i="72"/>
  <c r="AS271" i="72"/>
  <c r="BX271" i="72" s="1"/>
  <c r="AE271" i="72"/>
  <c r="BW271" i="72" s="1"/>
  <c r="Q271" i="72"/>
  <c r="W271" i="72" s="1"/>
  <c r="BN270" i="72"/>
  <c r="BL270" i="72"/>
  <c r="BA270" i="72"/>
  <c r="AY270" i="72"/>
  <c r="AM270" i="72"/>
  <c r="AK270" i="72"/>
  <c r="Y270" i="72"/>
  <c r="W270" i="72"/>
  <c r="BN269" i="72"/>
  <c r="BL269" i="72"/>
  <c r="BA269" i="72"/>
  <c r="AY269" i="72"/>
  <c r="AM269" i="72"/>
  <c r="AK269" i="72"/>
  <c r="Y269" i="72"/>
  <c r="W269" i="72"/>
  <c r="BN268" i="72"/>
  <c r="BL268" i="72"/>
  <c r="BA268" i="72"/>
  <c r="AY268" i="72"/>
  <c r="AM268" i="72"/>
  <c r="AK268" i="72"/>
  <c r="Y268" i="72"/>
  <c r="W268" i="72"/>
  <c r="BN267" i="72"/>
  <c r="BL267" i="72"/>
  <c r="BA267" i="72"/>
  <c r="AY267" i="72"/>
  <c r="AM267" i="72"/>
  <c r="AK267" i="72"/>
  <c r="Y267" i="72"/>
  <c r="W267" i="72"/>
  <c r="BN266" i="72"/>
  <c r="BL266" i="72"/>
  <c r="BA266" i="72"/>
  <c r="AY266" i="72"/>
  <c r="AM266" i="72"/>
  <c r="AK266" i="72"/>
  <c r="Y266" i="72"/>
  <c r="W266" i="72"/>
  <c r="BN265" i="72"/>
  <c r="BL265" i="72"/>
  <c r="BA265" i="72"/>
  <c r="AY265" i="72"/>
  <c r="AM265" i="72"/>
  <c r="AK265" i="72"/>
  <c r="Y265" i="72"/>
  <c r="W265" i="72"/>
  <c r="BN264" i="72"/>
  <c r="BL264" i="72"/>
  <c r="BA264" i="72"/>
  <c r="AY264" i="72"/>
  <c r="AM264" i="72"/>
  <c r="AK264" i="72"/>
  <c r="Y264" i="72"/>
  <c r="W264" i="72"/>
  <c r="BN263" i="72"/>
  <c r="BL263" i="72"/>
  <c r="BA263" i="72"/>
  <c r="AY263" i="72"/>
  <c r="AM263" i="72"/>
  <c r="AK263" i="72"/>
  <c r="Y263" i="72"/>
  <c r="W263" i="72"/>
  <c r="BN262" i="72"/>
  <c r="BL262" i="72"/>
  <c r="BJ262" i="72"/>
  <c r="BA262" i="72"/>
  <c r="AY262" i="72"/>
  <c r="AW262" i="72"/>
  <c r="AM262" i="72"/>
  <c r="AK262" i="72"/>
  <c r="AI262" i="72"/>
  <c r="Y262" i="72"/>
  <c r="W262" i="72"/>
  <c r="U262" i="72"/>
  <c r="BN261" i="72"/>
  <c r="BL261" i="72"/>
  <c r="BA261" i="72"/>
  <c r="AY261" i="72"/>
  <c r="AM261" i="72"/>
  <c r="AK261" i="72"/>
  <c r="Y261" i="72"/>
  <c r="W261" i="72"/>
  <c r="BN260" i="72"/>
  <c r="BL260" i="72"/>
  <c r="BA260" i="72"/>
  <c r="AY260" i="72"/>
  <c r="AM260" i="72"/>
  <c r="AK260" i="72"/>
  <c r="Y260" i="72"/>
  <c r="W260" i="72"/>
  <c r="BN259" i="72"/>
  <c r="BL259" i="72"/>
  <c r="BA259" i="72"/>
  <c r="AY259" i="72"/>
  <c r="AM259" i="72"/>
  <c r="AK259" i="72"/>
  <c r="Y259" i="72"/>
  <c r="W259" i="72"/>
  <c r="BF258" i="72"/>
  <c r="BA258" i="72"/>
  <c r="AS258" i="72"/>
  <c r="AE258" i="72"/>
  <c r="Q258" i="72"/>
  <c r="BX257" i="72"/>
  <c r="BF257" i="72"/>
  <c r="AS257" i="72"/>
  <c r="BA257" i="72" s="1"/>
  <c r="AE257" i="72"/>
  <c r="AM257" i="72" s="1"/>
  <c r="Q257" i="72"/>
  <c r="BV257" i="72" s="1"/>
  <c r="BV256" i="72"/>
  <c r="BF256" i="72"/>
  <c r="BY256" i="72" s="1"/>
  <c r="AS256" i="72"/>
  <c r="BX256" i="72" s="1"/>
  <c r="AE256" i="72"/>
  <c r="Q256" i="72"/>
  <c r="W256" i="72" s="1"/>
  <c r="BY255" i="72"/>
  <c r="BF255" i="72"/>
  <c r="BA255" i="72"/>
  <c r="AY255" i="72"/>
  <c r="AS255" i="72"/>
  <c r="BX255" i="72" s="1"/>
  <c r="AE255" i="72"/>
  <c r="Q255" i="72"/>
  <c r="BL254" i="72"/>
  <c r="BF254" i="72"/>
  <c r="AS254" i="72"/>
  <c r="AE254" i="72"/>
  <c r="Y254" i="72"/>
  <c r="W254" i="72"/>
  <c r="Q254" i="72"/>
  <c r="BV254" i="72" s="1"/>
  <c r="BF253" i="72"/>
  <c r="AS253" i="72"/>
  <c r="AE253" i="72"/>
  <c r="Y253" i="72"/>
  <c r="Q253" i="72"/>
  <c r="BV253" i="72" s="1"/>
  <c r="BL252" i="72"/>
  <c r="BF252" i="72"/>
  <c r="AS252" i="72"/>
  <c r="AY252" i="72" s="1"/>
  <c r="AE252" i="72"/>
  <c r="Q252" i="72"/>
  <c r="BV251" i="72"/>
  <c r="BF251" i="72"/>
  <c r="BL251" i="72" s="1"/>
  <c r="BA251" i="72"/>
  <c r="AS251" i="72"/>
  <c r="BX251" i="72" s="1"/>
  <c r="AE251" i="72"/>
  <c r="BW251" i="72" s="1"/>
  <c r="Q251" i="72"/>
  <c r="Y251" i="72" s="1"/>
  <c r="BF250" i="72"/>
  <c r="BL250" i="72" s="1"/>
  <c r="AS250" i="72"/>
  <c r="AE250" i="72"/>
  <c r="AK250" i="72" s="1"/>
  <c r="Q250" i="72"/>
  <c r="BF249" i="72"/>
  <c r="AS249" i="72"/>
  <c r="AY249" i="72" s="1"/>
  <c r="AE249" i="72"/>
  <c r="Q249" i="72"/>
  <c r="BF248" i="72"/>
  <c r="BL248" i="72" s="1"/>
  <c r="AS248" i="72"/>
  <c r="AM248" i="72"/>
  <c r="AE248" i="72"/>
  <c r="Q248" i="72"/>
  <c r="BV248" i="72" s="1"/>
  <c r="BY247" i="72"/>
  <c r="BF247" i="72"/>
  <c r="AS247" i="72"/>
  <c r="AE247" i="72"/>
  <c r="Q247" i="72"/>
  <c r="W247" i="72" s="1"/>
  <c r="BY246" i="72"/>
  <c r="BN246" i="72"/>
  <c r="BF246" i="72"/>
  <c r="BL246" i="72" s="1"/>
  <c r="BA246" i="72"/>
  <c r="AY246" i="72"/>
  <c r="AS246" i="72"/>
  <c r="BX246" i="72" s="1"/>
  <c r="AE246" i="72"/>
  <c r="Q246" i="72"/>
  <c r="BW245" i="72"/>
  <c r="BF245" i="72"/>
  <c r="AS245" i="72"/>
  <c r="AY245" i="72" s="1"/>
  <c r="AE245" i="72"/>
  <c r="Q245" i="72"/>
  <c r="BN244" i="72"/>
  <c r="BL244" i="72"/>
  <c r="BA244" i="72"/>
  <c r="AY244" i="72"/>
  <c r="AM244" i="72"/>
  <c r="AK244" i="72"/>
  <c r="Y244" i="72"/>
  <c r="W244" i="72"/>
  <c r="BN243" i="72"/>
  <c r="BL243" i="72"/>
  <c r="BA243" i="72"/>
  <c r="AY243" i="72"/>
  <c r="AM243" i="72"/>
  <c r="AK243" i="72"/>
  <c r="Y243" i="72"/>
  <c r="W243" i="72"/>
  <c r="BN242" i="72"/>
  <c r="BL242" i="72"/>
  <c r="BA242" i="72"/>
  <c r="AY242" i="72"/>
  <c r="AM242" i="72"/>
  <c r="AK242" i="72"/>
  <c r="Y242" i="72"/>
  <c r="W242" i="72"/>
  <c r="BN241" i="72"/>
  <c r="BL241" i="72"/>
  <c r="BA241" i="72"/>
  <c r="AY241" i="72"/>
  <c r="AM241" i="72"/>
  <c r="AK241" i="72"/>
  <c r="Y241" i="72"/>
  <c r="W241" i="72"/>
  <c r="BN240" i="72"/>
  <c r="BL240" i="72"/>
  <c r="BA240" i="72"/>
  <c r="AY240" i="72"/>
  <c r="AM240" i="72"/>
  <c r="AK240" i="72"/>
  <c r="Y240" i="72"/>
  <c r="W240" i="72"/>
  <c r="BN239" i="72"/>
  <c r="BL239" i="72"/>
  <c r="BA239" i="72"/>
  <c r="AY239" i="72"/>
  <c r="AM239" i="72"/>
  <c r="AK239" i="72"/>
  <c r="Y239" i="72"/>
  <c r="W239" i="72"/>
  <c r="BN238" i="72"/>
  <c r="BL238" i="72"/>
  <c r="BA238" i="72"/>
  <c r="AY238" i="72"/>
  <c r="AM238" i="72"/>
  <c r="AK238" i="72"/>
  <c r="Y238" i="72"/>
  <c r="W238" i="72"/>
  <c r="BN237" i="72"/>
  <c r="BL237" i="72"/>
  <c r="BA237" i="72"/>
  <c r="AY237" i="72"/>
  <c r="AM237" i="72"/>
  <c r="AK237" i="72"/>
  <c r="Y237" i="72"/>
  <c r="W237" i="72"/>
  <c r="BN236" i="72"/>
  <c r="BL236" i="72"/>
  <c r="BA236" i="72"/>
  <c r="AY236" i="72"/>
  <c r="AM236" i="72"/>
  <c r="AK236" i="72"/>
  <c r="Y236" i="72"/>
  <c r="W236" i="72"/>
  <c r="U236" i="72"/>
  <c r="BN235" i="72"/>
  <c r="BL235" i="72"/>
  <c r="BA235" i="72"/>
  <c r="AY235" i="72"/>
  <c r="AM235" i="72"/>
  <c r="AK235" i="72"/>
  <c r="Y235" i="72"/>
  <c r="W235" i="72"/>
  <c r="BN234" i="72"/>
  <c r="BL234" i="72"/>
  <c r="BA234" i="72"/>
  <c r="AY234" i="72"/>
  <c r="AM234" i="72"/>
  <c r="AK234" i="72"/>
  <c r="Y234" i="72"/>
  <c r="W234" i="72"/>
  <c r="BN233" i="72"/>
  <c r="BL233" i="72"/>
  <c r="BA233" i="72"/>
  <c r="AY233" i="72"/>
  <c r="AM233" i="72"/>
  <c r="AK233" i="72"/>
  <c r="Y233" i="72"/>
  <c r="W233" i="72"/>
  <c r="BN232" i="72"/>
  <c r="BL232" i="72"/>
  <c r="BA232" i="72"/>
  <c r="AY232" i="72"/>
  <c r="AM232" i="72"/>
  <c r="AK232" i="72"/>
  <c r="Q232" i="72"/>
  <c r="Y232" i="72" s="1"/>
  <c r="BN231" i="72"/>
  <c r="BL231" i="72"/>
  <c r="BA231" i="72"/>
  <c r="AY231" i="72"/>
  <c r="AM231" i="72"/>
  <c r="AK231" i="72"/>
  <c r="Y231" i="72"/>
  <c r="W231" i="72"/>
  <c r="Q231" i="72"/>
  <c r="BN230" i="72"/>
  <c r="BL230" i="72"/>
  <c r="BA230" i="72"/>
  <c r="AY230" i="72"/>
  <c r="AM230" i="72"/>
  <c r="AK230" i="72"/>
  <c r="Q230" i="72"/>
  <c r="BN229" i="72"/>
  <c r="BL229" i="72"/>
  <c r="BA229" i="72"/>
  <c r="AY229" i="72"/>
  <c r="AM229" i="72"/>
  <c r="AK229" i="72"/>
  <c r="Q229" i="72"/>
  <c r="Y229" i="72" s="1"/>
  <c r="BN228" i="72"/>
  <c r="BL228" i="72"/>
  <c r="BA228" i="72"/>
  <c r="AY228" i="72"/>
  <c r="AM228" i="72"/>
  <c r="AK228" i="72"/>
  <c r="Q228" i="72"/>
  <c r="W228" i="72" s="1"/>
  <c r="BN227" i="72"/>
  <c r="BL227" i="72"/>
  <c r="BA227" i="72"/>
  <c r="AY227" i="72"/>
  <c r="AM227" i="72"/>
  <c r="AK227" i="72"/>
  <c r="W227" i="72"/>
  <c r="Q227" i="72"/>
  <c r="Y227" i="72" s="1"/>
  <c r="BN226" i="72"/>
  <c r="BL226" i="72"/>
  <c r="BA226" i="72"/>
  <c r="AY226" i="72"/>
  <c r="AM226" i="72"/>
  <c r="AK226" i="72"/>
  <c r="Q226" i="72"/>
  <c r="BN225" i="72"/>
  <c r="BL225" i="72"/>
  <c r="BA225" i="72"/>
  <c r="AY225" i="72"/>
  <c r="AM225" i="72"/>
  <c r="AK225" i="72"/>
  <c r="Q225" i="72"/>
  <c r="BN224" i="72"/>
  <c r="BL224" i="72"/>
  <c r="BA224" i="72"/>
  <c r="AY224" i="72"/>
  <c r="AM224" i="72"/>
  <c r="AK224" i="72"/>
  <c r="Q224" i="72"/>
  <c r="Y224" i="72" s="1"/>
  <c r="BN223" i="72"/>
  <c r="BL223" i="72"/>
  <c r="BA223" i="72"/>
  <c r="AY223" i="72"/>
  <c r="AM223" i="72"/>
  <c r="AK223" i="72"/>
  <c r="Y223" i="72"/>
  <c r="W223" i="72"/>
  <c r="BN222" i="72"/>
  <c r="BL222" i="72"/>
  <c r="BA222" i="72"/>
  <c r="AY222" i="72"/>
  <c r="AM222" i="72"/>
  <c r="AK222" i="72"/>
  <c r="Y222" i="72"/>
  <c r="W222" i="72"/>
  <c r="BN221" i="72"/>
  <c r="BL221" i="72"/>
  <c r="BA221" i="72"/>
  <c r="AY221" i="72"/>
  <c r="AM221" i="72"/>
  <c r="AK221" i="72"/>
  <c r="Y221" i="72"/>
  <c r="W221" i="72"/>
  <c r="BN220" i="72"/>
  <c r="BL220" i="72"/>
  <c r="BA220" i="72"/>
  <c r="AY220" i="72"/>
  <c r="AM220" i="72"/>
  <c r="AK220" i="72"/>
  <c r="Y220" i="72"/>
  <c r="W220" i="72"/>
  <c r="BN219" i="72"/>
  <c r="BL219" i="72"/>
  <c r="BA219" i="72"/>
  <c r="AY219" i="72"/>
  <c r="AM219" i="72"/>
  <c r="AK219" i="72"/>
  <c r="Y219" i="72"/>
  <c r="W219" i="72"/>
  <c r="BN218" i="72"/>
  <c r="BL218" i="72"/>
  <c r="BA218" i="72"/>
  <c r="AY218" i="72"/>
  <c r="AM218" i="72"/>
  <c r="AK218" i="72"/>
  <c r="Y218" i="72"/>
  <c r="W218" i="72"/>
  <c r="BN217" i="72"/>
  <c r="BL217" i="72"/>
  <c r="BA217" i="72"/>
  <c r="AY217" i="72"/>
  <c r="AM217" i="72"/>
  <c r="AK217" i="72"/>
  <c r="Y217" i="72"/>
  <c r="W217" i="72"/>
  <c r="BN216" i="72"/>
  <c r="BL216" i="72"/>
  <c r="BA216" i="72"/>
  <c r="AY216" i="72"/>
  <c r="AM216" i="72"/>
  <c r="AK216" i="72"/>
  <c r="U216" i="72"/>
  <c r="Y216" i="72" s="1"/>
  <c r="BN215" i="72"/>
  <c r="BL215" i="72"/>
  <c r="BA215" i="72"/>
  <c r="AY215" i="72"/>
  <c r="AM215" i="72"/>
  <c r="AK215" i="72"/>
  <c r="Y215" i="72"/>
  <c r="W215" i="72"/>
  <c r="BN214" i="72"/>
  <c r="BL214" i="72"/>
  <c r="BA214" i="72"/>
  <c r="AY214" i="72"/>
  <c r="AM214" i="72"/>
  <c r="AK214" i="72"/>
  <c r="Y214" i="72"/>
  <c r="W214" i="72"/>
  <c r="BN213" i="72"/>
  <c r="BL213" i="72"/>
  <c r="BA213" i="72"/>
  <c r="AY213" i="72"/>
  <c r="AM213" i="72"/>
  <c r="AK213" i="72"/>
  <c r="Y213" i="72"/>
  <c r="W213" i="72"/>
  <c r="BN212" i="72"/>
  <c r="BL212" i="72"/>
  <c r="BA212" i="72"/>
  <c r="AY212" i="72"/>
  <c r="AM212" i="72"/>
  <c r="AK212" i="72"/>
  <c r="Q212" i="72"/>
  <c r="BN211" i="72"/>
  <c r="BL211" i="72"/>
  <c r="BA211" i="72"/>
  <c r="AY211" i="72"/>
  <c r="AM211" i="72"/>
  <c r="AK211" i="72"/>
  <c r="Q211" i="72"/>
  <c r="Y211" i="72" s="1"/>
  <c r="BN210" i="72"/>
  <c r="BL210" i="72"/>
  <c r="BA210" i="72"/>
  <c r="AY210" i="72"/>
  <c r="AM210" i="72"/>
  <c r="AK210" i="72"/>
  <c r="Q210" i="72"/>
  <c r="BN209" i="72"/>
  <c r="BL209" i="72"/>
  <c r="BA209" i="72"/>
  <c r="AY209" i="72"/>
  <c r="AM209" i="72"/>
  <c r="AK209" i="72"/>
  <c r="Q209" i="72"/>
  <c r="BN208" i="72"/>
  <c r="BL208" i="72"/>
  <c r="BA208" i="72"/>
  <c r="AY208" i="72"/>
  <c r="AM208" i="72"/>
  <c r="AK208" i="72"/>
  <c r="Q208" i="72"/>
  <c r="BN207" i="72"/>
  <c r="BL207" i="72"/>
  <c r="BA207" i="72"/>
  <c r="AY207" i="72"/>
  <c r="AM207" i="72"/>
  <c r="AK207" i="72"/>
  <c r="Q207" i="72"/>
  <c r="Y207" i="72" s="1"/>
  <c r="BN206" i="72"/>
  <c r="BL206" i="72"/>
  <c r="BA206" i="72"/>
  <c r="AY206" i="72"/>
  <c r="AM206" i="72"/>
  <c r="AK206" i="72"/>
  <c r="Q206" i="72"/>
  <c r="W206" i="72" s="1"/>
  <c r="BN205" i="72"/>
  <c r="BL205" i="72"/>
  <c r="BA205" i="72"/>
  <c r="AY205" i="72"/>
  <c r="AM205" i="72"/>
  <c r="AK205" i="72"/>
  <c r="Q205" i="72"/>
  <c r="BN204" i="72"/>
  <c r="BL204" i="72"/>
  <c r="BA204" i="72"/>
  <c r="AY204" i="72"/>
  <c r="AM204" i="72"/>
  <c r="AK204" i="72"/>
  <c r="Q204" i="72"/>
  <c r="Y204" i="72" s="1"/>
  <c r="BN203" i="72"/>
  <c r="BL203" i="72"/>
  <c r="BA203" i="72"/>
  <c r="AY203" i="72"/>
  <c r="AM203" i="72"/>
  <c r="AK203" i="72"/>
  <c r="W203" i="72"/>
  <c r="Q203" i="72"/>
  <c r="Y203" i="72" s="1"/>
  <c r="BN202" i="72"/>
  <c r="BL202" i="72"/>
  <c r="BA202" i="72"/>
  <c r="AY202" i="72"/>
  <c r="AM202" i="72"/>
  <c r="AK202" i="72"/>
  <c r="Q202" i="72"/>
  <c r="BN201" i="72"/>
  <c r="BL201" i="72"/>
  <c r="BA201" i="72"/>
  <c r="AY201" i="72"/>
  <c r="AM201" i="72"/>
  <c r="AK201" i="72"/>
  <c r="Q201" i="72"/>
  <c r="BN200" i="72"/>
  <c r="BL200" i="72"/>
  <c r="BA200" i="72"/>
  <c r="AY200" i="72"/>
  <c r="AM200" i="72"/>
  <c r="AK200" i="72"/>
  <c r="Q200" i="72"/>
  <c r="BN199" i="72"/>
  <c r="BL199" i="72"/>
  <c r="BA199" i="72"/>
  <c r="AY199" i="72"/>
  <c r="AM199" i="72"/>
  <c r="AK199" i="72"/>
  <c r="Q199" i="72"/>
  <c r="Y199" i="72" s="1"/>
  <c r="BN198" i="72"/>
  <c r="BL198" i="72"/>
  <c r="BA198" i="72"/>
  <c r="AY198" i="72"/>
  <c r="AM198" i="72"/>
  <c r="AK198" i="72"/>
  <c r="Y198" i="72"/>
  <c r="W198" i="72"/>
  <c r="BN197" i="72"/>
  <c r="BL197" i="72"/>
  <c r="BA197" i="72"/>
  <c r="AY197" i="72"/>
  <c r="AM197" i="72"/>
  <c r="AK197" i="72"/>
  <c r="Y197" i="72"/>
  <c r="W197" i="72"/>
  <c r="BN196" i="72"/>
  <c r="BL196" i="72"/>
  <c r="BA196" i="72"/>
  <c r="AY196" i="72"/>
  <c r="AM196" i="72"/>
  <c r="AK196" i="72"/>
  <c r="Y196" i="72"/>
  <c r="W196" i="72"/>
  <c r="BN195" i="72"/>
  <c r="BL195" i="72"/>
  <c r="BA195" i="72"/>
  <c r="AY195" i="72"/>
  <c r="AM195" i="72"/>
  <c r="AK195" i="72"/>
  <c r="Y195" i="72"/>
  <c r="W195" i="72"/>
  <c r="BN194" i="72"/>
  <c r="BL194" i="72"/>
  <c r="BA194" i="72"/>
  <c r="AY194" i="72"/>
  <c r="AM194" i="72"/>
  <c r="AK194" i="72"/>
  <c r="Y194" i="72"/>
  <c r="W194" i="72"/>
  <c r="BN193" i="72"/>
  <c r="BL193" i="72"/>
  <c r="BA193" i="72"/>
  <c r="AY193" i="72"/>
  <c r="AM193" i="72"/>
  <c r="AK193" i="72"/>
  <c r="Y193" i="72"/>
  <c r="W193" i="72"/>
  <c r="BN192" i="72"/>
  <c r="BL192" i="72"/>
  <c r="BA192" i="72"/>
  <c r="AY192" i="72"/>
  <c r="AM192" i="72"/>
  <c r="AK192" i="72"/>
  <c r="Y192" i="72"/>
  <c r="W192" i="72"/>
  <c r="BN191" i="72"/>
  <c r="BL191" i="72"/>
  <c r="BA191" i="72"/>
  <c r="AY191" i="72"/>
  <c r="AM191" i="72"/>
  <c r="AK191" i="72"/>
  <c r="Y191" i="72"/>
  <c r="W191" i="72"/>
  <c r="BN190" i="72"/>
  <c r="BL190" i="72"/>
  <c r="BA190" i="72"/>
  <c r="AY190" i="72"/>
  <c r="AM190" i="72"/>
  <c r="AK190" i="72"/>
  <c r="Y190" i="72"/>
  <c r="W190" i="72"/>
  <c r="BN189" i="72"/>
  <c r="BL189" i="72"/>
  <c r="BA189" i="72"/>
  <c r="AY189" i="72"/>
  <c r="AM189" i="72"/>
  <c r="AK189" i="72"/>
  <c r="Y189" i="72"/>
  <c r="W189" i="72"/>
  <c r="BN188" i="72"/>
  <c r="BL188" i="72"/>
  <c r="BA188" i="72"/>
  <c r="AY188" i="72"/>
  <c r="AM188" i="72"/>
  <c r="AK188" i="72"/>
  <c r="Y188" i="72"/>
  <c r="W188" i="72"/>
  <c r="BN187" i="72"/>
  <c r="BL187" i="72"/>
  <c r="BA187" i="72"/>
  <c r="AY187" i="72"/>
  <c r="AM187" i="72"/>
  <c r="AK187" i="72"/>
  <c r="Y187" i="72"/>
  <c r="W187" i="72"/>
  <c r="BN186" i="72"/>
  <c r="BL186" i="72"/>
  <c r="BA186" i="72"/>
  <c r="AY186" i="72"/>
  <c r="AM186" i="72"/>
  <c r="AK186" i="72"/>
  <c r="Y186" i="72"/>
  <c r="W186" i="72"/>
  <c r="BN185" i="72"/>
  <c r="BL185" i="72"/>
  <c r="BA185" i="72"/>
  <c r="AY185" i="72"/>
  <c r="AM185" i="72"/>
  <c r="AK185" i="72"/>
  <c r="Y185" i="72"/>
  <c r="W185" i="72"/>
  <c r="BN184" i="72"/>
  <c r="BL184" i="72"/>
  <c r="BA184" i="72"/>
  <c r="AY184" i="72"/>
  <c r="AM184" i="72"/>
  <c r="AK184" i="72"/>
  <c r="Y184" i="72"/>
  <c r="W184" i="72"/>
  <c r="BJ183" i="72"/>
  <c r="BA183" i="72"/>
  <c r="AY183" i="72"/>
  <c r="AW183" i="72"/>
  <c r="AI183" i="72"/>
  <c r="U183" i="72"/>
  <c r="BN182" i="72"/>
  <c r="BL182" i="72"/>
  <c r="BA182" i="72"/>
  <c r="AY182" i="72"/>
  <c r="AM182" i="72"/>
  <c r="AK182" i="72"/>
  <c r="Y182" i="72"/>
  <c r="W182" i="72"/>
  <c r="BN181" i="72"/>
  <c r="BL181" i="72"/>
  <c r="BA181" i="72"/>
  <c r="AY181" i="72"/>
  <c r="AM181" i="72"/>
  <c r="AK181" i="72"/>
  <c r="Y181" i="72"/>
  <c r="W181" i="72"/>
  <c r="BN180" i="72"/>
  <c r="BL180" i="72"/>
  <c r="BA180" i="72"/>
  <c r="AY180" i="72"/>
  <c r="AM180" i="72"/>
  <c r="AK180" i="72"/>
  <c r="Y180" i="72"/>
  <c r="W180" i="72"/>
  <c r="BX179" i="72"/>
  <c r="BF179" i="72"/>
  <c r="AS179" i="72"/>
  <c r="AY179" i="72" s="1"/>
  <c r="AM179" i="72"/>
  <c r="AK179" i="72"/>
  <c r="AE179" i="72"/>
  <c r="BW179" i="72" s="1"/>
  <c r="Q179" i="72"/>
  <c r="BN178" i="72"/>
  <c r="BF178" i="72"/>
  <c r="AS178" i="72"/>
  <c r="AM178" i="72"/>
  <c r="AE178" i="72"/>
  <c r="AK178" i="72" s="1"/>
  <c r="Q178" i="72"/>
  <c r="BV178" i="72" s="1"/>
  <c r="BF177" i="72"/>
  <c r="AS177" i="72"/>
  <c r="AE177" i="72"/>
  <c r="AK177" i="72" s="1"/>
  <c r="Q177" i="72"/>
  <c r="BF176" i="72"/>
  <c r="BL176" i="72" s="1"/>
  <c r="AY176" i="72"/>
  <c r="AS176" i="72"/>
  <c r="AE176" i="72"/>
  <c r="BW176" i="72" s="1"/>
  <c r="Q176" i="72"/>
  <c r="W176" i="72" s="1"/>
  <c r="BF175" i="72"/>
  <c r="AS175" i="72"/>
  <c r="AE175" i="72"/>
  <c r="AM175" i="72" s="1"/>
  <c r="Q175" i="72"/>
  <c r="BX174" i="72"/>
  <c r="BF174" i="72"/>
  <c r="AS174" i="72"/>
  <c r="BA174" i="72" s="1"/>
  <c r="AE174" i="72"/>
  <c r="W174" i="72"/>
  <c r="Q174" i="72"/>
  <c r="BV174" i="72" s="1"/>
  <c r="BF173" i="72"/>
  <c r="BY173" i="72" s="1"/>
  <c r="AS173" i="72"/>
  <c r="BA173" i="72" s="1"/>
  <c r="AE173" i="72"/>
  <c r="Q173" i="72"/>
  <c r="W173" i="72" s="1"/>
  <c r="BF172" i="72"/>
  <c r="BY172" i="72" s="1"/>
  <c r="AS172" i="72"/>
  <c r="BX172" i="72" s="1"/>
  <c r="AE172" i="72"/>
  <c r="AM172" i="72" s="1"/>
  <c r="Q172" i="72"/>
  <c r="BW171" i="72"/>
  <c r="BF171" i="72"/>
  <c r="BL171" i="72" s="1"/>
  <c r="AS171" i="72"/>
  <c r="AE171" i="72"/>
  <c r="AM171" i="72" s="1"/>
  <c r="Q171" i="72"/>
  <c r="Y171" i="72" s="1"/>
  <c r="BX170" i="72"/>
  <c r="BF170" i="72"/>
  <c r="AY170" i="72"/>
  <c r="AS170" i="72"/>
  <c r="BA170" i="72" s="1"/>
  <c r="AE170" i="72"/>
  <c r="W170" i="72"/>
  <c r="Q170" i="72"/>
  <c r="BV170" i="72" s="1"/>
  <c r="BF169" i="72"/>
  <c r="AS169" i="72"/>
  <c r="AE169" i="72"/>
  <c r="Q169" i="72"/>
  <c r="Y169" i="72" s="1"/>
  <c r="BF168" i="72"/>
  <c r="BL168" i="72" s="1"/>
  <c r="AS168" i="72"/>
  <c r="BX168" i="72" s="1"/>
  <c r="AE168" i="72"/>
  <c r="Q168" i="72"/>
  <c r="Y168" i="72" s="1"/>
  <c r="BL167" i="72"/>
  <c r="BF167" i="72"/>
  <c r="AS167" i="72"/>
  <c r="AE167" i="72"/>
  <c r="Q167" i="72"/>
  <c r="W167" i="72" s="1"/>
  <c r="BF166" i="72"/>
  <c r="BY166" i="72" s="1"/>
  <c r="AS166" i="72"/>
  <c r="AE166" i="72"/>
  <c r="Y166" i="72"/>
  <c r="W166" i="72"/>
  <c r="Q166" i="72"/>
  <c r="BV166" i="72" s="1"/>
  <c r="BN165" i="72"/>
  <c r="BL165" i="72"/>
  <c r="BA165" i="72"/>
  <c r="AY165" i="72"/>
  <c r="AM165" i="72"/>
  <c r="AK165" i="72"/>
  <c r="Y165" i="72"/>
  <c r="W165" i="72"/>
  <c r="BN164" i="72"/>
  <c r="BL164" i="72"/>
  <c r="BA164" i="72"/>
  <c r="AY164" i="72"/>
  <c r="AM164" i="72"/>
  <c r="AK164" i="72"/>
  <c r="Y164" i="72"/>
  <c r="W164" i="72"/>
  <c r="BN163" i="72"/>
  <c r="BL163" i="72"/>
  <c r="BA163" i="72"/>
  <c r="AY163" i="72"/>
  <c r="AM163" i="72"/>
  <c r="AK163" i="72"/>
  <c r="Y163" i="72"/>
  <c r="W163" i="72"/>
  <c r="BN162" i="72"/>
  <c r="BL162" i="72"/>
  <c r="BA162" i="72"/>
  <c r="AY162" i="72"/>
  <c r="AM162" i="72"/>
  <c r="AK162" i="72"/>
  <c r="Y162" i="72"/>
  <c r="W162" i="72"/>
  <c r="BN161" i="72"/>
  <c r="BL161" i="72"/>
  <c r="BA161" i="72"/>
  <c r="AY161" i="72"/>
  <c r="AM161" i="72"/>
  <c r="AK161" i="72"/>
  <c r="Y161" i="72"/>
  <c r="W161" i="72"/>
  <c r="BN160" i="72"/>
  <c r="BL160" i="72"/>
  <c r="BA160" i="72"/>
  <c r="AY160" i="72"/>
  <c r="AM160" i="72"/>
  <c r="AK160" i="72"/>
  <c r="Y160" i="72"/>
  <c r="W160" i="72"/>
  <c r="BN159" i="72"/>
  <c r="BL159" i="72"/>
  <c r="BA159" i="72"/>
  <c r="AY159" i="72"/>
  <c r="AM159" i="72"/>
  <c r="AK159" i="72"/>
  <c r="Y159" i="72"/>
  <c r="W159" i="72"/>
  <c r="BN158" i="72"/>
  <c r="BL158" i="72"/>
  <c r="BA158" i="72"/>
  <c r="AY158" i="72"/>
  <c r="AM158" i="72"/>
  <c r="AK158" i="72"/>
  <c r="Y158" i="72"/>
  <c r="W158" i="72"/>
  <c r="BN157" i="72"/>
  <c r="BL157" i="72"/>
  <c r="BH157" i="72"/>
  <c r="BA157" i="72"/>
  <c r="AY157" i="72"/>
  <c r="AU157" i="72"/>
  <c r="AM157" i="72"/>
  <c r="AK157" i="72"/>
  <c r="AG157" i="72"/>
  <c r="Y157" i="72"/>
  <c r="W157" i="72"/>
  <c r="S157" i="72"/>
  <c r="BN156" i="72"/>
  <c r="BL156" i="72"/>
  <c r="BA156" i="72"/>
  <c r="AY156" i="72"/>
  <c r="AM156" i="72"/>
  <c r="AK156" i="72"/>
  <c r="Y156" i="72"/>
  <c r="W156" i="72"/>
  <c r="BN155" i="72"/>
  <c r="BL155" i="72"/>
  <c r="BA155" i="72"/>
  <c r="AY155" i="72"/>
  <c r="AM155" i="72"/>
  <c r="AK155" i="72"/>
  <c r="Y155" i="72"/>
  <c r="W155" i="72"/>
  <c r="BN154" i="72"/>
  <c r="BL154" i="72"/>
  <c r="BA154" i="72"/>
  <c r="AY154" i="72"/>
  <c r="AM154" i="72"/>
  <c r="AK154" i="72"/>
  <c r="Y154" i="72"/>
  <c r="W154" i="72"/>
  <c r="BY153" i="72"/>
  <c r="BF153" i="72"/>
  <c r="BL153" i="72" s="1"/>
  <c r="AS153" i="72"/>
  <c r="AK153" i="72"/>
  <c r="AE153" i="72"/>
  <c r="Q153" i="72"/>
  <c r="BY152" i="72"/>
  <c r="BN152" i="72"/>
  <c r="BF152" i="72"/>
  <c r="BL152" i="72" s="1"/>
  <c r="BA152" i="72"/>
  <c r="AY152" i="72"/>
  <c r="AS152" i="72"/>
  <c r="BX152" i="72" s="1"/>
  <c r="AE152" i="72"/>
  <c r="W152" i="72"/>
  <c r="Q152" i="72"/>
  <c r="BY151" i="72"/>
  <c r="BF151" i="72"/>
  <c r="BN151" i="72" s="1"/>
  <c r="AS151" i="72"/>
  <c r="AY151" i="72" s="1"/>
  <c r="AE151" i="72"/>
  <c r="Q151" i="72"/>
  <c r="W151" i="72" s="1"/>
  <c r="BY150" i="72"/>
  <c r="BW150" i="72"/>
  <c r="BF150" i="72"/>
  <c r="BL150" i="72" s="1"/>
  <c r="AS150" i="72"/>
  <c r="AY150" i="72" s="1"/>
  <c r="AE150" i="72"/>
  <c r="AK150" i="72" s="1"/>
  <c r="Q150" i="72"/>
  <c r="BV150" i="72" s="1"/>
  <c r="BY149" i="72"/>
  <c r="BL149" i="72"/>
  <c r="BF149" i="72"/>
  <c r="BN149" i="72" s="1"/>
  <c r="AS149" i="72"/>
  <c r="AE149" i="72"/>
  <c r="AK149" i="72" s="1"/>
  <c r="Q149" i="72"/>
  <c r="BY148" i="72"/>
  <c r="BV148" i="72"/>
  <c r="BF148" i="72"/>
  <c r="BL148" i="72" s="1"/>
  <c r="BA148" i="72"/>
  <c r="AS148" i="72"/>
  <c r="AE148" i="72"/>
  <c r="Q148" i="72"/>
  <c r="BY147" i="72"/>
  <c r="BF147" i="72"/>
  <c r="AS147" i="72"/>
  <c r="AK147" i="72"/>
  <c r="AE147" i="72"/>
  <c r="Q147" i="72"/>
  <c r="BY146" i="72"/>
  <c r="BW146" i="72"/>
  <c r="BF146" i="72"/>
  <c r="BL146" i="72" s="1"/>
  <c r="AS146" i="72"/>
  <c r="AE146" i="72"/>
  <c r="Q146" i="72"/>
  <c r="BY145" i="72"/>
  <c r="BF145" i="72"/>
  <c r="BL145" i="72" s="1"/>
  <c r="AS145" i="72"/>
  <c r="AK145" i="72"/>
  <c r="AE145" i="72"/>
  <c r="Q145" i="72"/>
  <c r="BY144" i="72"/>
  <c r="BN144" i="72"/>
  <c r="BF144" i="72"/>
  <c r="BL144" i="72" s="1"/>
  <c r="AS144" i="72"/>
  <c r="AE144" i="72"/>
  <c r="AM144" i="72" s="1"/>
  <c r="Q144" i="72"/>
  <c r="W144" i="72" s="1"/>
  <c r="BY143" i="72"/>
  <c r="BF143" i="72"/>
  <c r="AS143" i="72"/>
  <c r="BX143" i="72" s="1"/>
  <c r="AE143" i="72"/>
  <c r="Q143" i="72"/>
  <c r="Y143" i="72" s="1"/>
  <c r="BY142" i="72"/>
  <c r="BF142" i="72"/>
  <c r="AS142" i="72"/>
  <c r="BA142" i="72" s="1"/>
  <c r="AE142" i="72"/>
  <c r="BW142" i="72" s="1"/>
  <c r="Y142" i="72"/>
  <c r="Q142" i="72"/>
  <c r="BY141" i="72"/>
  <c r="BF141" i="72"/>
  <c r="AS141" i="72"/>
  <c r="BA141" i="72" s="1"/>
  <c r="AE141" i="72"/>
  <c r="AK141" i="72" s="1"/>
  <c r="Q141" i="72"/>
  <c r="BY140" i="72"/>
  <c r="BF140" i="72"/>
  <c r="BN140" i="72" s="1"/>
  <c r="AS140" i="72"/>
  <c r="AY140" i="72" s="1"/>
  <c r="AE140" i="72"/>
  <c r="Q140" i="72"/>
  <c r="BY139" i="72"/>
  <c r="BN139" i="72"/>
  <c r="BL139" i="72"/>
  <c r="BF139" i="72"/>
  <c r="AS139" i="72"/>
  <c r="AE139" i="72"/>
  <c r="BW139" i="72" s="1"/>
  <c r="Q139" i="72"/>
  <c r="BY138" i="72"/>
  <c r="BN138" i="72"/>
  <c r="BF138" i="72"/>
  <c r="BL138" i="72" s="1"/>
  <c r="BA138" i="72"/>
  <c r="AY138" i="72"/>
  <c r="AS138" i="72"/>
  <c r="BX138" i="72" s="1"/>
  <c r="AE138" i="72"/>
  <c r="Q138" i="72"/>
  <c r="Y138" i="72" s="1"/>
  <c r="BY137" i="72"/>
  <c r="BF137" i="72"/>
  <c r="BN137" i="72" s="1"/>
  <c r="AS137" i="72"/>
  <c r="AK137" i="72"/>
  <c r="AE137" i="72"/>
  <c r="Q137" i="72"/>
  <c r="BV137" i="72" s="1"/>
  <c r="BY136" i="72"/>
  <c r="BF136" i="72"/>
  <c r="AS136" i="72"/>
  <c r="BA136" i="72" s="1"/>
  <c r="AE136" i="72"/>
  <c r="Q136" i="72"/>
  <c r="W136" i="72" s="1"/>
  <c r="BY135" i="72"/>
  <c r="BN135" i="72"/>
  <c r="BL135" i="72"/>
  <c r="BF135" i="72"/>
  <c r="AS135" i="72"/>
  <c r="AE135" i="72"/>
  <c r="BW135" i="72" s="1"/>
  <c r="Q135" i="72"/>
  <c r="W135" i="72" s="1"/>
  <c r="BY134" i="72"/>
  <c r="BF134" i="72"/>
  <c r="BA134" i="72"/>
  <c r="AY134" i="72"/>
  <c r="AS134" i="72"/>
  <c r="BX134" i="72" s="1"/>
  <c r="AE134" i="72"/>
  <c r="Q134" i="72"/>
  <c r="Y134" i="72" s="1"/>
  <c r="BY133" i="72"/>
  <c r="BF133" i="72"/>
  <c r="BN133" i="72" s="1"/>
  <c r="BA133" i="72"/>
  <c r="AS133" i="72"/>
  <c r="AY133" i="72" s="1"/>
  <c r="AE133" i="72"/>
  <c r="Q133" i="72"/>
  <c r="BV133" i="72" s="1"/>
  <c r="BY132" i="72"/>
  <c r="BF132" i="72"/>
  <c r="AS132" i="72"/>
  <c r="BA132" i="72" s="1"/>
  <c r="AE132" i="72"/>
  <c r="AK132" i="72" s="1"/>
  <c r="Q132" i="72"/>
  <c r="Y132" i="72" s="1"/>
  <c r="BY131" i="72"/>
  <c r="BF131" i="72"/>
  <c r="BN131" i="72" s="1"/>
  <c r="AS131" i="72"/>
  <c r="AE131" i="72"/>
  <c r="BW131" i="72" s="1"/>
  <c r="Q131" i="72"/>
  <c r="W131" i="72" s="1"/>
  <c r="BY130" i="72"/>
  <c r="BF130" i="72"/>
  <c r="AS130" i="72"/>
  <c r="AE130" i="72"/>
  <c r="Q130" i="72"/>
  <c r="Y130" i="72" s="1"/>
  <c r="BY129" i="72"/>
  <c r="BF129" i="72"/>
  <c r="BN129" i="72" s="1"/>
  <c r="AS129" i="72"/>
  <c r="AE129" i="72"/>
  <c r="AK129" i="72" s="1"/>
  <c r="Q129" i="72"/>
  <c r="BV129" i="72" s="1"/>
  <c r="BY128" i="72"/>
  <c r="BW128" i="72"/>
  <c r="BF128" i="72"/>
  <c r="AS128" i="72"/>
  <c r="BA128" i="72" s="1"/>
  <c r="AM128" i="72"/>
  <c r="AE128" i="72"/>
  <c r="AK128" i="72" s="1"/>
  <c r="Q128" i="72"/>
  <c r="BV128" i="72" s="1"/>
  <c r="BY127" i="72"/>
  <c r="BF127" i="72"/>
  <c r="BL127" i="72" s="1"/>
  <c r="AS127" i="72"/>
  <c r="AE127" i="72"/>
  <c r="BW127" i="72" s="1"/>
  <c r="Q127" i="72"/>
  <c r="W127" i="72" s="1"/>
  <c r="BN126" i="72"/>
  <c r="BL126" i="72"/>
  <c r="BA126" i="72"/>
  <c r="AY126" i="72"/>
  <c r="AM126" i="72"/>
  <c r="AK126" i="72"/>
  <c r="Y126" i="72"/>
  <c r="W126" i="72"/>
  <c r="BN125" i="72"/>
  <c r="BL125" i="72"/>
  <c r="BA125" i="72"/>
  <c r="AY125" i="72"/>
  <c r="AM125" i="72"/>
  <c r="AK125" i="72"/>
  <c r="Y125" i="72"/>
  <c r="W125" i="72"/>
  <c r="BN124" i="72"/>
  <c r="BL124" i="72"/>
  <c r="BA124" i="72"/>
  <c r="AY124" i="72"/>
  <c r="AM124" i="72"/>
  <c r="AK124" i="72"/>
  <c r="Y124" i="72"/>
  <c r="W124" i="72"/>
  <c r="BA123" i="72"/>
  <c r="AY123" i="72"/>
  <c r="AM123" i="72"/>
  <c r="AK123" i="72"/>
  <c r="Y123" i="72"/>
  <c r="W123" i="72"/>
  <c r="BN122" i="72"/>
  <c r="BL122" i="72"/>
  <c r="BA122" i="72"/>
  <c r="AY122" i="72"/>
  <c r="AM122" i="72"/>
  <c r="AK122" i="72"/>
  <c r="Y122" i="72"/>
  <c r="W122" i="72"/>
  <c r="BN121" i="72"/>
  <c r="BL121" i="72"/>
  <c r="BA121" i="72"/>
  <c r="AY121" i="72"/>
  <c r="AM121" i="72"/>
  <c r="AK121" i="72"/>
  <c r="Y121" i="72"/>
  <c r="W121" i="72"/>
  <c r="BN120" i="72"/>
  <c r="BL120" i="72"/>
  <c r="BA120" i="72"/>
  <c r="AY120" i="72"/>
  <c r="AM120" i="72"/>
  <c r="AK120" i="72"/>
  <c r="Y120" i="72"/>
  <c r="W120" i="72"/>
  <c r="BN119" i="72"/>
  <c r="BL119" i="72"/>
  <c r="BA119" i="72"/>
  <c r="AY119" i="72"/>
  <c r="AM119" i="72"/>
  <c r="AK119" i="72"/>
  <c r="Y119" i="72"/>
  <c r="W119" i="72"/>
  <c r="BN118" i="72"/>
  <c r="BL118" i="72"/>
  <c r="BA118" i="72"/>
  <c r="AY118" i="72"/>
  <c r="AM118" i="72"/>
  <c r="AK118" i="72"/>
  <c r="Y118" i="72"/>
  <c r="W118" i="72"/>
  <c r="BN117" i="72"/>
  <c r="BL117" i="72"/>
  <c r="BA117" i="72"/>
  <c r="AY117" i="72"/>
  <c r="AM117" i="72"/>
  <c r="AK117" i="72"/>
  <c r="Y117" i="72"/>
  <c r="W117" i="72"/>
  <c r="BA116" i="72"/>
  <c r="AY116" i="72"/>
  <c r="AM116" i="72"/>
  <c r="AK116" i="72"/>
  <c r="Y116" i="72"/>
  <c r="W116" i="72"/>
  <c r="BA115" i="72"/>
  <c r="AY115" i="72"/>
  <c r="AM115" i="72"/>
  <c r="AK115" i="72"/>
  <c r="Y115" i="72"/>
  <c r="W115" i="72"/>
  <c r="BA114" i="72"/>
  <c r="AY114" i="72"/>
  <c r="AM114" i="72"/>
  <c r="AK114" i="72"/>
  <c r="Y114" i="72"/>
  <c r="W114" i="72"/>
  <c r="BA113" i="72"/>
  <c r="AY113" i="72"/>
  <c r="AM113" i="72"/>
  <c r="AK113" i="72"/>
  <c r="Y113" i="72"/>
  <c r="W113" i="72"/>
  <c r="BA112" i="72"/>
  <c r="AY112" i="72"/>
  <c r="AM112" i="72"/>
  <c r="AK112" i="72"/>
  <c r="Y112" i="72"/>
  <c r="W112" i="72"/>
  <c r="BA111" i="72"/>
  <c r="AY111" i="72"/>
  <c r="AM111" i="72"/>
  <c r="AK111" i="72"/>
  <c r="Y111" i="72"/>
  <c r="W111" i="72"/>
  <c r="BA110" i="72"/>
  <c r="AY110" i="72"/>
  <c r="AM110" i="72"/>
  <c r="AK110" i="72"/>
  <c r="Y110" i="72"/>
  <c r="W110" i="72"/>
  <c r="BA109" i="72"/>
  <c r="AY109" i="72"/>
  <c r="AM109" i="72"/>
  <c r="AK109" i="72"/>
  <c r="Y109" i="72"/>
  <c r="W109" i="72"/>
  <c r="BA108" i="72"/>
  <c r="AY108" i="72"/>
  <c r="AM108" i="72"/>
  <c r="AK108" i="72"/>
  <c r="Y108" i="72"/>
  <c r="W108" i="72"/>
  <c r="BA107" i="72"/>
  <c r="AY107" i="72"/>
  <c r="AM107" i="72"/>
  <c r="AK107" i="72"/>
  <c r="Y107" i="72"/>
  <c r="W107" i="72"/>
  <c r="BA106" i="72"/>
  <c r="AY106" i="72"/>
  <c r="AM106" i="72"/>
  <c r="AK106" i="72"/>
  <c r="Y106" i="72"/>
  <c r="W106" i="72"/>
  <c r="BA105" i="72"/>
  <c r="AY105" i="72"/>
  <c r="AM105" i="72"/>
  <c r="AK105" i="72"/>
  <c r="Y105" i="72"/>
  <c r="W105" i="72"/>
  <c r="BA104" i="72"/>
  <c r="AY104" i="72"/>
  <c r="AM104" i="72"/>
  <c r="AK104" i="72"/>
  <c r="Y104" i="72"/>
  <c r="W104" i="72"/>
  <c r="BA103" i="72"/>
  <c r="AY103" i="72"/>
  <c r="AM103" i="72"/>
  <c r="AK103" i="72"/>
  <c r="Y103" i="72"/>
  <c r="W103" i="72"/>
  <c r="BA102" i="72"/>
  <c r="AY102" i="72"/>
  <c r="AM102" i="72"/>
  <c r="AK102" i="72"/>
  <c r="Y102" i="72"/>
  <c r="W102" i="72"/>
  <c r="BA101" i="72"/>
  <c r="AY101" i="72"/>
  <c r="AM101" i="72"/>
  <c r="AK101" i="72"/>
  <c r="Y101" i="72"/>
  <c r="W101" i="72"/>
  <c r="BA100" i="72"/>
  <c r="AY100" i="72"/>
  <c r="AM100" i="72"/>
  <c r="AK100" i="72"/>
  <c r="Y100" i="72"/>
  <c r="W100" i="72"/>
  <c r="BA99" i="72"/>
  <c r="AY99" i="72"/>
  <c r="AM99" i="72"/>
  <c r="AK99" i="72"/>
  <c r="Y99" i="72"/>
  <c r="W99" i="72"/>
  <c r="BA98" i="72"/>
  <c r="AY98" i="72"/>
  <c r="AM98" i="72"/>
  <c r="AK98" i="72"/>
  <c r="Y98" i="72"/>
  <c r="W98" i="72"/>
  <c r="BA97" i="72"/>
  <c r="AY97" i="72"/>
  <c r="AM97" i="72"/>
  <c r="AK97" i="72"/>
  <c r="Y97" i="72"/>
  <c r="W97" i="72"/>
  <c r="BA96" i="72"/>
  <c r="AY96" i="72"/>
  <c r="AU96" i="72"/>
  <c r="AM96" i="72"/>
  <c r="AK96" i="72"/>
  <c r="AG96" i="72"/>
  <c r="Y96" i="72"/>
  <c r="W96" i="72"/>
  <c r="S96" i="72"/>
  <c r="BA95" i="72"/>
  <c r="AY95" i="72"/>
  <c r="AM95" i="72"/>
  <c r="AK95" i="72"/>
  <c r="Y95" i="72"/>
  <c r="W95" i="72"/>
  <c r="BW94" i="72"/>
  <c r="BV94" i="72"/>
  <c r="BA94" i="72"/>
  <c r="AY94" i="72"/>
  <c r="AM94" i="72"/>
  <c r="AK94" i="72"/>
  <c r="Y94" i="72"/>
  <c r="W94" i="72"/>
  <c r="BW93" i="72"/>
  <c r="BV93" i="72"/>
  <c r="BA93" i="72"/>
  <c r="AY93" i="72"/>
  <c r="AM93" i="72"/>
  <c r="AK93" i="72"/>
  <c r="Y93" i="72"/>
  <c r="W93" i="72"/>
  <c r="BW92" i="72"/>
  <c r="AS92" i="72"/>
  <c r="BA92" i="72" s="1"/>
  <c r="AM92" i="72"/>
  <c r="AE92" i="72"/>
  <c r="AK92" i="72" s="1"/>
  <c r="Q92" i="72"/>
  <c r="AS91" i="72"/>
  <c r="AE91" i="72"/>
  <c r="Q91" i="72"/>
  <c r="AS90" i="72"/>
  <c r="AE90" i="72"/>
  <c r="Q90" i="72"/>
  <c r="Y90" i="72" s="1"/>
  <c r="AS89" i="72"/>
  <c r="BX89" i="72" s="1"/>
  <c r="AM89" i="72"/>
  <c r="AE89" i="72"/>
  <c r="Q89" i="72"/>
  <c r="AS88" i="72"/>
  <c r="BA88" i="72" s="1"/>
  <c r="AE88" i="72"/>
  <c r="AK88" i="72" s="1"/>
  <c r="Q88" i="72"/>
  <c r="BV88" i="72" s="1"/>
  <c r="BW87" i="72"/>
  <c r="AS87" i="72"/>
  <c r="AE87" i="72"/>
  <c r="AM87" i="72" s="1"/>
  <c r="Q87" i="72"/>
  <c r="BV87" i="72" s="1"/>
  <c r="AY86" i="72"/>
  <c r="AS86" i="72"/>
  <c r="AE86" i="72"/>
  <c r="Q86" i="72"/>
  <c r="Y86" i="72" s="1"/>
  <c r="BA85" i="72"/>
  <c r="AS85" i="72"/>
  <c r="BX85" i="72" s="1"/>
  <c r="AE85" i="72"/>
  <c r="BW85" i="72" s="1"/>
  <c r="Q85" i="72"/>
  <c r="BV84" i="72"/>
  <c r="AS84" i="72"/>
  <c r="BA84" i="72" s="1"/>
  <c r="AE84" i="72"/>
  <c r="Y84" i="72"/>
  <c r="W84" i="72"/>
  <c r="BV83" i="72"/>
  <c r="AS83" i="72"/>
  <c r="BA83" i="72" s="1"/>
  <c r="AE83" i="72"/>
  <c r="AK83" i="72" s="1"/>
  <c r="Q83" i="72"/>
  <c r="Y83" i="72" s="1"/>
  <c r="BX82" i="72"/>
  <c r="BV82" i="72"/>
  <c r="BA82" i="72"/>
  <c r="AY82" i="72"/>
  <c r="AE82" i="72"/>
  <c r="Y82" i="72"/>
  <c r="W82" i="72"/>
  <c r="BX81" i="72"/>
  <c r="BW81" i="72"/>
  <c r="BA81" i="72"/>
  <c r="AY81" i="72"/>
  <c r="AM81" i="72"/>
  <c r="AK81" i="72"/>
  <c r="Q81" i="72"/>
  <c r="Y81" i="72" s="1"/>
  <c r="BW80" i="72"/>
  <c r="AS80" i="72"/>
  <c r="BX80" i="72" s="1"/>
  <c r="AM80" i="72"/>
  <c r="AK80" i="72"/>
  <c r="AE80" i="72"/>
  <c r="Q80" i="72"/>
  <c r="BW79" i="72"/>
  <c r="AS79" i="72"/>
  <c r="BA79" i="72" s="1"/>
  <c r="AE79" i="72"/>
  <c r="AK79" i="72" s="1"/>
  <c r="Q79" i="72"/>
  <c r="BW78" i="72"/>
  <c r="AS78" i="72"/>
  <c r="AE78" i="72"/>
  <c r="AM78" i="72" s="1"/>
  <c r="Q78" i="72"/>
  <c r="BV78" i="72" s="1"/>
  <c r="AY77" i="72"/>
  <c r="AS77" i="72"/>
  <c r="AE77" i="72"/>
  <c r="Q77" i="72"/>
  <c r="Y77" i="72" s="1"/>
  <c r="AS76" i="72"/>
  <c r="BX76" i="72" s="1"/>
  <c r="AE76" i="72"/>
  <c r="Q76" i="72"/>
  <c r="BV75" i="72"/>
  <c r="AS75" i="72"/>
  <c r="BA75" i="72" s="1"/>
  <c r="AE75" i="72"/>
  <c r="AM75" i="72" s="1"/>
  <c r="Q75" i="72"/>
  <c r="AS74" i="72"/>
  <c r="AE74" i="72"/>
  <c r="AM74" i="72" s="1"/>
  <c r="Q74" i="72"/>
  <c r="BV74" i="72" s="1"/>
  <c r="AS73" i="72"/>
  <c r="BA73" i="72" s="1"/>
  <c r="AE73" i="72"/>
  <c r="Q73" i="72"/>
  <c r="Y73" i="72" s="1"/>
  <c r="BX72" i="72"/>
  <c r="BW72" i="72"/>
  <c r="BA72" i="72"/>
  <c r="AY72" i="72"/>
  <c r="AM72" i="72"/>
  <c r="AK72" i="72"/>
  <c r="Q72" i="72"/>
  <c r="AY71" i="72"/>
  <c r="AS71" i="72"/>
  <c r="BX71" i="72" s="1"/>
  <c r="AE71" i="72"/>
  <c r="Q71" i="72"/>
  <c r="Y71" i="72" s="1"/>
  <c r="AS70" i="72"/>
  <c r="AE70" i="72"/>
  <c r="AK70" i="72" s="1"/>
  <c r="Q70" i="72"/>
  <c r="AS69" i="72"/>
  <c r="BA69" i="72" s="1"/>
  <c r="AE69" i="72"/>
  <c r="AK69" i="72" s="1"/>
  <c r="Q69" i="72"/>
  <c r="AS68" i="72"/>
  <c r="AE68" i="72"/>
  <c r="Q68" i="72"/>
  <c r="AS67" i="72"/>
  <c r="BX67" i="72" s="1"/>
  <c r="AE67" i="72"/>
  <c r="Q67" i="72"/>
  <c r="Y67" i="72" s="1"/>
  <c r="BW66" i="72"/>
  <c r="AS66" i="72"/>
  <c r="AM66" i="72"/>
  <c r="AK66" i="72"/>
  <c r="AE66" i="72"/>
  <c r="Q66" i="72"/>
  <c r="BA65" i="72"/>
  <c r="AY65" i="72"/>
  <c r="AM65" i="72"/>
  <c r="AK65" i="72"/>
  <c r="Y65" i="72"/>
  <c r="W65" i="72"/>
  <c r="BA64" i="72"/>
  <c r="AY64" i="72"/>
  <c r="AM64" i="72"/>
  <c r="AK64" i="72"/>
  <c r="Y64" i="72"/>
  <c r="W64" i="72"/>
  <c r="AM63" i="72"/>
  <c r="AK63" i="72"/>
  <c r="Y63" i="72"/>
  <c r="W63" i="72"/>
  <c r="BN288" i="71"/>
  <c r="BL288" i="71"/>
  <c r="BJ288" i="71"/>
  <c r="BA288" i="71"/>
  <c r="AY288" i="71"/>
  <c r="AW288" i="71"/>
  <c r="AM288" i="71"/>
  <c r="AK288" i="71"/>
  <c r="AI288" i="71"/>
  <c r="U288" i="71"/>
  <c r="BN287" i="71"/>
  <c r="BL287" i="71"/>
  <c r="BA287" i="71"/>
  <c r="AY287" i="71"/>
  <c r="AM287" i="71"/>
  <c r="AK287" i="71"/>
  <c r="Y287" i="71"/>
  <c r="W287" i="71"/>
  <c r="BN286" i="71"/>
  <c r="BL286" i="71"/>
  <c r="BA286" i="71"/>
  <c r="AY286" i="71"/>
  <c r="AM286" i="71"/>
  <c r="AK286" i="71"/>
  <c r="Y286" i="71"/>
  <c r="W286" i="71"/>
  <c r="BN285" i="71"/>
  <c r="BL285" i="71"/>
  <c r="BA285" i="71"/>
  <c r="AY285" i="71"/>
  <c r="AM285" i="71"/>
  <c r="AK285" i="71"/>
  <c r="Y285" i="71"/>
  <c r="W285" i="71"/>
  <c r="BX284" i="71"/>
  <c r="BF284" i="71"/>
  <c r="BY284" i="71" s="1"/>
  <c r="AS284" i="71"/>
  <c r="BA284" i="71" s="1"/>
  <c r="AE284" i="71"/>
  <c r="Q284" i="71"/>
  <c r="BF283" i="71"/>
  <c r="BY283" i="71" s="1"/>
  <c r="AS283" i="71"/>
  <c r="AE283" i="71"/>
  <c r="Q283" i="71"/>
  <c r="BW282" i="71"/>
  <c r="BF282" i="71"/>
  <c r="BL282" i="71" s="1"/>
  <c r="AS282" i="71"/>
  <c r="AK282" i="71"/>
  <c r="AE282" i="71"/>
  <c r="AM282" i="71" s="1"/>
  <c r="Q282" i="71"/>
  <c r="BF281" i="71"/>
  <c r="AS281" i="71"/>
  <c r="BA281" i="71" s="1"/>
  <c r="AE281" i="71"/>
  <c r="Y281" i="71"/>
  <c r="Q281" i="71"/>
  <c r="BF280" i="71"/>
  <c r="BY280" i="71" s="1"/>
  <c r="AS280" i="71"/>
  <c r="AY280" i="71" s="1"/>
  <c r="AE280" i="71"/>
  <c r="AK280" i="71" s="1"/>
  <c r="Q280" i="71"/>
  <c r="Y280" i="71" s="1"/>
  <c r="BF279" i="71"/>
  <c r="BL279" i="71" s="1"/>
  <c r="AS279" i="71"/>
  <c r="BX279" i="71" s="1"/>
  <c r="AK279" i="71"/>
  <c r="AE279" i="71"/>
  <c r="AM279" i="71" s="1"/>
  <c r="Q279" i="71"/>
  <c r="W279" i="71" s="1"/>
  <c r="BF278" i="71"/>
  <c r="BA278" i="71"/>
  <c r="AS278" i="71"/>
  <c r="AY278" i="71" s="1"/>
  <c r="AE278" i="71"/>
  <c r="BW278" i="71" s="1"/>
  <c r="Q278" i="71"/>
  <c r="BW277" i="71"/>
  <c r="BN277" i="71"/>
  <c r="BL277" i="71"/>
  <c r="BF277" i="71"/>
  <c r="BY277" i="71" s="1"/>
  <c r="AS277" i="71"/>
  <c r="AY277" i="71" s="1"/>
  <c r="AE277" i="71"/>
  <c r="AK277" i="71" s="1"/>
  <c r="Q277" i="71"/>
  <c r="BF276" i="71"/>
  <c r="AS276" i="71"/>
  <c r="AE276" i="71"/>
  <c r="AK276" i="71" s="1"/>
  <c r="Q276" i="71"/>
  <c r="BF275" i="71"/>
  <c r="BL275" i="71" s="1"/>
  <c r="AS275" i="71"/>
  <c r="AE275" i="71"/>
  <c r="Q275" i="71"/>
  <c r="Y275" i="71" s="1"/>
  <c r="BW274" i="71"/>
  <c r="BF274" i="71"/>
  <c r="BA274" i="71"/>
  <c r="AS274" i="71"/>
  <c r="AE274" i="71"/>
  <c r="AK274" i="71" s="1"/>
  <c r="Q274" i="71"/>
  <c r="BF273" i="71"/>
  <c r="BL273" i="71" s="1"/>
  <c r="AS273" i="71"/>
  <c r="AE273" i="71"/>
  <c r="AK273" i="71" s="1"/>
  <c r="Q273" i="71"/>
  <c r="BX272" i="71"/>
  <c r="BV272" i="71"/>
  <c r="BN272" i="71"/>
  <c r="BF272" i="71"/>
  <c r="BL272" i="71" s="1"/>
  <c r="AS272" i="71"/>
  <c r="BA272" i="71" s="1"/>
  <c r="AE272" i="71"/>
  <c r="AK272" i="71" s="1"/>
  <c r="Q272" i="71"/>
  <c r="W272" i="71" s="1"/>
  <c r="BF271" i="71"/>
  <c r="AS271" i="71"/>
  <c r="BX271" i="71" s="1"/>
  <c r="AE271" i="71"/>
  <c r="Q271" i="71"/>
  <c r="BN270" i="71"/>
  <c r="BL270" i="71"/>
  <c r="BA270" i="71"/>
  <c r="AY270" i="71"/>
  <c r="AM270" i="71"/>
  <c r="AK270" i="71"/>
  <c r="Y270" i="71"/>
  <c r="W270" i="71"/>
  <c r="BN269" i="71"/>
  <c r="BL269" i="71"/>
  <c r="BA269" i="71"/>
  <c r="AY269" i="71"/>
  <c r="AM269" i="71"/>
  <c r="AK269" i="71"/>
  <c r="Y269" i="71"/>
  <c r="W269" i="71"/>
  <c r="BN268" i="71"/>
  <c r="BL268" i="71"/>
  <c r="BA268" i="71"/>
  <c r="AY268" i="71"/>
  <c r="AM268" i="71"/>
  <c r="AK268" i="71"/>
  <c r="Y268" i="71"/>
  <c r="W268" i="71"/>
  <c r="BN267" i="71"/>
  <c r="BL267" i="71"/>
  <c r="BA267" i="71"/>
  <c r="AY267" i="71"/>
  <c r="AM267" i="71"/>
  <c r="AK267" i="71"/>
  <c r="Y267" i="71"/>
  <c r="W267" i="71"/>
  <c r="BN266" i="71"/>
  <c r="BL266" i="71"/>
  <c r="BA266" i="71"/>
  <c r="AY266" i="71"/>
  <c r="AM266" i="71"/>
  <c r="AK266" i="71"/>
  <c r="Y266" i="71"/>
  <c r="W266" i="71"/>
  <c r="BN265" i="71"/>
  <c r="BL265" i="71"/>
  <c r="BA265" i="71"/>
  <c r="AY265" i="71"/>
  <c r="AM265" i="71"/>
  <c r="AK265" i="71"/>
  <c r="Y265" i="71"/>
  <c r="W265" i="71"/>
  <c r="BN264" i="71"/>
  <c r="BL264" i="71"/>
  <c r="BA264" i="71"/>
  <c r="AY264" i="71"/>
  <c r="AM264" i="71"/>
  <c r="AK264" i="71"/>
  <c r="Y264" i="71"/>
  <c r="W264" i="71"/>
  <c r="BN263" i="71"/>
  <c r="BL263" i="71"/>
  <c r="BA263" i="71"/>
  <c r="AY263" i="71"/>
  <c r="AM263" i="71"/>
  <c r="AK263" i="71"/>
  <c r="Y263" i="71"/>
  <c r="W263" i="71"/>
  <c r="BN262" i="71"/>
  <c r="BL262" i="71"/>
  <c r="BJ262" i="71"/>
  <c r="BA262" i="71"/>
  <c r="AY262" i="71"/>
  <c r="AW262" i="71"/>
  <c r="AM262" i="71"/>
  <c r="AK262" i="71"/>
  <c r="AI262" i="71"/>
  <c r="Y262" i="71"/>
  <c r="W262" i="71"/>
  <c r="U262" i="71"/>
  <c r="BN261" i="71"/>
  <c r="BL261" i="71"/>
  <c r="BA261" i="71"/>
  <c r="AY261" i="71"/>
  <c r="AM261" i="71"/>
  <c r="AK261" i="71"/>
  <c r="Y261" i="71"/>
  <c r="W261" i="71"/>
  <c r="BN260" i="71"/>
  <c r="BL260" i="71"/>
  <c r="BA260" i="71"/>
  <c r="AY260" i="71"/>
  <c r="AM260" i="71"/>
  <c r="AK260" i="71"/>
  <c r="Y260" i="71"/>
  <c r="W260" i="71"/>
  <c r="BN259" i="71"/>
  <c r="BL259" i="71"/>
  <c r="BA259" i="71"/>
  <c r="AY259" i="71"/>
  <c r="AM259" i="71"/>
  <c r="AK259" i="71"/>
  <c r="Y259" i="71"/>
  <c r="W259" i="71"/>
  <c r="BF258" i="71"/>
  <c r="BL258" i="71" s="1"/>
  <c r="AS258" i="71"/>
  <c r="AE258" i="71"/>
  <c r="BW258" i="71" s="1"/>
  <c r="Y258" i="71"/>
  <c r="W258" i="71"/>
  <c r="Q258" i="71"/>
  <c r="BV258" i="71" s="1"/>
  <c r="BX257" i="71"/>
  <c r="BW257" i="71"/>
  <c r="BF257" i="71"/>
  <c r="BN257" i="71" s="1"/>
  <c r="AY257" i="71"/>
  <c r="AS257" i="71"/>
  <c r="BA257" i="71" s="1"/>
  <c r="AE257" i="71"/>
  <c r="AK257" i="71" s="1"/>
  <c r="Q257" i="71"/>
  <c r="BF256" i="71"/>
  <c r="BY256" i="71" s="1"/>
  <c r="BA256" i="71"/>
  <c r="AY256" i="71"/>
  <c r="AS256" i="71"/>
  <c r="BX256" i="71" s="1"/>
  <c r="AE256" i="71"/>
  <c r="Q256" i="71"/>
  <c r="BF255" i="71"/>
  <c r="AY255" i="71"/>
  <c r="AS255" i="71"/>
  <c r="BX255" i="71" s="1"/>
  <c r="AE255" i="71"/>
  <c r="AK255" i="71" s="1"/>
  <c r="Q255" i="71"/>
  <c r="BF254" i="71"/>
  <c r="BL254" i="71" s="1"/>
  <c r="AS254" i="71"/>
  <c r="AE254" i="71"/>
  <c r="BW254" i="71" s="1"/>
  <c r="Q254" i="71"/>
  <c r="Y254" i="71" s="1"/>
  <c r="BF253" i="71"/>
  <c r="BN253" i="71" s="1"/>
  <c r="AS253" i="71"/>
  <c r="BA253" i="71" s="1"/>
  <c r="AE253" i="71"/>
  <c r="W253" i="71"/>
  <c r="Q253" i="71"/>
  <c r="BF252" i="71"/>
  <c r="BY252" i="71" s="1"/>
  <c r="AS252" i="71"/>
  <c r="BA252" i="71" s="1"/>
  <c r="AE252" i="71"/>
  <c r="AK252" i="71" s="1"/>
  <c r="Q252" i="71"/>
  <c r="BV251" i="71"/>
  <c r="BF251" i="71"/>
  <c r="BL251" i="71" s="1"/>
  <c r="AS251" i="71"/>
  <c r="BX251" i="71" s="1"/>
  <c r="AE251" i="71"/>
  <c r="AM251" i="71" s="1"/>
  <c r="W251" i="71"/>
  <c r="Q251" i="71"/>
  <c r="Y251" i="71" s="1"/>
  <c r="BY250" i="71"/>
  <c r="BF250" i="71"/>
  <c r="BN250" i="71" s="1"/>
  <c r="AS250" i="71"/>
  <c r="AE250" i="71"/>
  <c r="Q250" i="71"/>
  <c r="Y250" i="71" s="1"/>
  <c r="BV249" i="71"/>
  <c r="BF249" i="71"/>
  <c r="BL249" i="71" s="1"/>
  <c r="AS249" i="71"/>
  <c r="AY249" i="71" s="1"/>
  <c r="AE249" i="71"/>
  <c r="Q249" i="71"/>
  <c r="Y249" i="71" s="1"/>
  <c r="BX248" i="71"/>
  <c r="BF248" i="71"/>
  <c r="AS248" i="71"/>
  <c r="AY248" i="71" s="1"/>
  <c r="AE248" i="71"/>
  <c r="W248" i="71"/>
  <c r="Q248" i="71"/>
  <c r="BF247" i="71"/>
  <c r="BY247" i="71" s="1"/>
  <c r="AS247" i="71"/>
  <c r="AE247" i="71"/>
  <c r="Q247" i="71"/>
  <c r="BV247" i="71" s="1"/>
  <c r="BF246" i="71"/>
  <c r="BN246" i="71" s="1"/>
  <c r="AS246" i="71"/>
  <c r="AE246" i="71"/>
  <c r="AK246" i="71" s="1"/>
  <c r="Q246" i="71"/>
  <c r="BN245" i="71"/>
  <c r="BF245" i="71"/>
  <c r="BL245" i="71" s="1"/>
  <c r="AY245" i="71"/>
  <c r="AS245" i="71"/>
  <c r="BX245" i="71" s="1"/>
  <c r="AE245" i="71"/>
  <c r="Q245" i="71"/>
  <c r="W245" i="71" s="1"/>
  <c r="BN244" i="71"/>
  <c r="BL244" i="71"/>
  <c r="BA244" i="71"/>
  <c r="AY244" i="71"/>
  <c r="AM244" i="71"/>
  <c r="AK244" i="71"/>
  <c r="Y244" i="71"/>
  <c r="W244" i="71"/>
  <c r="BN243" i="71"/>
  <c r="BL243" i="71"/>
  <c r="BA243" i="71"/>
  <c r="AY243" i="71"/>
  <c r="AM243" i="71"/>
  <c r="AK243" i="71"/>
  <c r="Y243" i="71"/>
  <c r="W243" i="71"/>
  <c r="BN242" i="71"/>
  <c r="BL242" i="71"/>
  <c r="BA242" i="71"/>
  <c r="AY242" i="71"/>
  <c r="AM242" i="71"/>
  <c r="AK242" i="71"/>
  <c r="Y242" i="71"/>
  <c r="W242" i="71"/>
  <c r="BN241" i="71"/>
  <c r="BL241" i="71"/>
  <c r="BA241" i="71"/>
  <c r="AY241" i="71"/>
  <c r="AM241" i="71"/>
  <c r="AK241" i="71"/>
  <c r="Y241" i="71"/>
  <c r="W241" i="71"/>
  <c r="BN240" i="71"/>
  <c r="BL240" i="71"/>
  <c r="BA240" i="71"/>
  <c r="AY240" i="71"/>
  <c r="AM240" i="71"/>
  <c r="AK240" i="71"/>
  <c r="Y240" i="71"/>
  <c r="W240" i="71"/>
  <c r="BN239" i="71"/>
  <c r="BL239" i="71"/>
  <c r="BA239" i="71"/>
  <c r="AY239" i="71"/>
  <c r="AM239" i="71"/>
  <c r="AK239" i="71"/>
  <c r="Y239" i="71"/>
  <c r="W239" i="71"/>
  <c r="BN238" i="71"/>
  <c r="BL238" i="71"/>
  <c r="BA238" i="71"/>
  <c r="AY238" i="71"/>
  <c r="AM238" i="71"/>
  <c r="AK238" i="71"/>
  <c r="Y238" i="71"/>
  <c r="W238" i="71"/>
  <c r="BN237" i="71"/>
  <c r="BL237" i="71"/>
  <c r="BA237" i="71"/>
  <c r="AY237" i="71"/>
  <c r="AM237" i="71"/>
  <c r="AK237" i="71"/>
  <c r="Y237" i="71"/>
  <c r="W237" i="71"/>
  <c r="BN236" i="71"/>
  <c r="BL236" i="71"/>
  <c r="BA236" i="71"/>
  <c r="AY236" i="71"/>
  <c r="AM236" i="71"/>
  <c r="AK236" i="71"/>
  <c r="Y236" i="71"/>
  <c r="W236" i="71"/>
  <c r="U236" i="71"/>
  <c r="BN235" i="71"/>
  <c r="BL235" i="71"/>
  <c r="BA235" i="71"/>
  <c r="AY235" i="71"/>
  <c r="AM235" i="71"/>
  <c r="AK235" i="71"/>
  <c r="Y235" i="71"/>
  <c r="W235" i="71"/>
  <c r="BN234" i="71"/>
  <c r="BL234" i="71"/>
  <c r="BA234" i="71"/>
  <c r="AY234" i="71"/>
  <c r="AM234" i="71"/>
  <c r="AK234" i="71"/>
  <c r="Y234" i="71"/>
  <c r="W234" i="71"/>
  <c r="BN233" i="71"/>
  <c r="BL233" i="71"/>
  <c r="BA233" i="71"/>
  <c r="AY233" i="71"/>
  <c r="AM233" i="71"/>
  <c r="AK233" i="71"/>
  <c r="Y233" i="71"/>
  <c r="W233" i="71"/>
  <c r="BN232" i="71"/>
  <c r="BL232" i="71"/>
  <c r="BA232" i="71"/>
  <c r="AY232" i="71"/>
  <c r="AM232" i="71"/>
  <c r="AK232" i="71"/>
  <c r="Q232" i="71"/>
  <c r="BN231" i="71"/>
  <c r="BL231" i="71"/>
  <c r="BA231" i="71"/>
  <c r="AY231" i="71"/>
  <c r="AM231" i="71"/>
  <c r="AK231" i="71"/>
  <c r="Q231" i="71"/>
  <c r="Y231" i="71" s="1"/>
  <c r="BN230" i="71"/>
  <c r="BL230" i="71"/>
  <c r="BA230" i="71"/>
  <c r="AY230" i="71"/>
  <c r="AM230" i="71"/>
  <c r="AK230" i="71"/>
  <c r="Q230" i="71"/>
  <c r="Y230" i="71" s="1"/>
  <c r="BN229" i="71"/>
  <c r="BL229" i="71"/>
  <c r="BA229" i="71"/>
  <c r="AY229" i="71"/>
  <c r="AM229" i="71"/>
  <c r="AK229" i="71"/>
  <c r="Q229" i="71"/>
  <c r="BN228" i="71"/>
  <c r="BL228" i="71"/>
  <c r="BA228" i="71"/>
  <c r="AY228" i="71"/>
  <c r="AM228" i="71"/>
  <c r="AK228" i="71"/>
  <c r="W228" i="71"/>
  <c r="Q228" i="71"/>
  <c r="Y228" i="71" s="1"/>
  <c r="BN227" i="71"/>
  <c r="BL227" i="71"/>
  <c r="BA227" i="71"/>
  <c r="AY227" i="71"/>
  <c r="AM227" i="71"/>
  <c r="AK227" i="71"/>
  <c r="Q227" i="71"/>
  <c r="W227" i="71" s="1"/>
  <c r="BN226" i="71"/>
  <c r="BL226" i="71"/>
  <c r="BA226" i="71"/>
  <c r="AY226" i="71"/>
  <c r="AM226" i="71"/>
  <c r="AK226" i="71"/>
  <c r="Y226" i="71"/>
  <c r="Q226" i="71"/>
  <c r="W226" i="71" s="1"/>
  <c r="BN225" i="71"/>
  <c r="BL225" i="71"/>
  <c r="BA225" i="71"/>
  <c r="AY225" i="71"/>
  <c r="AM225" i="71"/>
  <c r="AK225" i="71"/>
  <c r="Q225" i="71"/>
  <c r="BN224" i="71"/>
  <c r="BL224" i="71"/>
  <c r="BA224" i="71"/>
  <c r="AY224" i="71"/>
  <c r="AM224" i="71"/>
  <c r="AK224" i="71"/>
  <c r="Q224" i="71"/>
  <c r="BN223" i="71"/>
  <c r="BL223" i="71"/>
  <c r="BA223" i="71"/>
  <c r="AY223" i="71"/>
  <c r="AM223" i="71"/>
  <c r="AK223" i="71"/>
  <c r="Y223" i="71"/>
  <c r="W223" i="71"/>
  <c r="BN222" i="71"/>
  <c r="BL222" i="71"/>
  <c r="BA222" i="71"/>
  <c r="AY222" i="71"/>
  <c r="AM222" i="71"/>
  <c r="AK222" i="71"/>
  <c r="Y222" i="71"/>
  <c r="W222" i="71"/>
  <c r="BN221" i="71"/>
  <c r="BL221" i="71"/>
  <c r="BA221" i="71"/>
  <c r="AY221" i="71"/>
  <c r="AM221" i="71"/>
  <c r="AK221" i="71"/>
  <c r="Y221" i="71"/>
  <c r="W221" i="71"/>
  <c r="BN220" i="71"/>
  <c r="BL220" i="71"/>
  <c r="BA220" i="71"/>
  <c r="AY220" i="71"/>
  <c r="AM220" i="71"/>
  <c r="AK220" i="71"/>
  <c r="Y220" i="71"/>
  <c r="W220" i="71"/>
  <c r="BN219" i="71"/>
  <c r="BL219" i="71"/>
  <c r="BA219" i="71"/>
  <c r="AY219" i="71"/>
  <c r="AM219" i="71"/>
  <c r="AK219" i="71"/>
  <c r="Y219" i="71"/>
  <c r="W219" i="71"/>
  <c r="BN218" i="71"/>
  <c r="BL218" i="71"/>
  <c r="BA218" i="71"/>
  <c r="AY218" i="71"/>
  <c r="AM218" i="71"/>
  <c r="AK218" i="71"/>
  <c r="Y218" i="71"/>
  <c r="W218" i="71"/>
  <c r="BN217" i="71"/>
  <c r="BL217" i="71"/>
  <c r="BA217" i="71"/>
  <c r="AY217" i="71"/>
  <c r="AM217" i="71"/>
  <c r="AK217" i="71"/>
  <c r="Y217" i="71"/>
  <c r="W217" i="71"/>
  <c r="BN216" i="71"/>
  <c r="BL216" i="71"/>
  <c r="BA216" i="71"/>
  <c r="AY216" i="71"/>
  <c r="AM216" i="71"/>
  <c r="AK216" i="71"/>
  <c r="U216" i="71"/>
  <c r="Y216" i="71" s="1"/>
  <c r="BN215" i="71"/>
  <c r="BL215" i="71"/>
  <c r="BA215" i="71"/>
  <c r="AY215" i="71"/>
  <c r="AM215" i="71"/>
  <c r="AK215" i="71"/>
  <c r="Y215" i="71"/>
  <c r="W215" i="71"/>
  <c r="BN214" i="71"/>
  <c r="BL214" i="71"/>
  <c r="BA214" i="71"/>
  <c r="AY214" i="71"/>
  <c r="AM214" i="71"/>
  <c r="AK214" i="71"/>
  <c r="Y214" i="71"/>
  <c r="W214" i="71"/>
  <c r="BN213" i="71"/>
  <c r="BL213" i="71"/>
  <c r="BA213" i="71"/>
  <c r="AY213" i="71"/>
  <c r="AM213" i="71"/>
  <c r="AK213" i="71"/>
  <c r="Y213" i="71"/>
  <c r="W213" i="71"/>
  <c r="BN212" i="71"/>
  <c r="BL212" i="71"/>
  <c r="BA212" i="71"/>
  <c r="AY212" i="71"/>
  <c r="AM212" i="71"/>
  <c r="AK212" i="71"/>
  <c r="Q212" i="71"/>
  <c r="BN211" i="71"/>
  <c r="BL211" i="71"/>
  <c r="BA211" i="71"/>
  <c r="AY211" i="71"/>
  <c r="AM211" i="71"/>
  <c r="AK211" i="71"/>
  <c r="Q211" i="71"/>
  <c r="BN210" i="71"/>
  <c r="BL210" i="71"/>
  <c r="BA210" i="71"/>
  <c r="AY210" i="71"/>
  <c r="AM210" i="71"/>
  <c r="AK210" i="71"/>
  <c r="Q210" i="71"/>
  <c r="Y210" i="71" s="1"/>
  <c r="BN209" i="71"/>
  <c r="BL209" i="71"/>
  <c r="BA209" i="71"/>
  <c r="AY209" i="71"/>
  <c r="AM209" i="71"/>
  <c r="AK209" i="71"/>
  <c r="Q209" i="71"/>
  <c r="Y209" i="71" s="1"/>
  <c r="BN208" i="71"/>
  <c r="BL208" i="71"/>
  <c r="BA208" i="71"/>
  <c r="AY208" i="71"/>
  <c r="AM208" i="71"/>
  <c r="AK208" i="71"/>
  <c r="Q208" i="71"/>
  <c r="W208" i="71" s="1"/>
  <c r="BN207" i="71"/>
  <c r="BL207" i="71"/>
  <c r="BA207" i="71"/>
  <c r="AY207" i="71"/>
  <c r="AM207" i="71"/>
  <c r="AK207" i="71"/>
  <c r="Q207" i="71"/>
  <c r="Y207" i="71" s="1"/>
  <c r="BN206" i="71"/>
  <c r="BL206" i="71"/>
  <c r="BA206" i="71"/>
  <c r="AY206" i="71"/>
  <c r="AM206" i="71"/>
  <c r="AK206" i="71"/>
  <c r="Q206" i="71"/>
  <c r="W206" i="71" s="1"/>
  <c r="BN205" i="71"/>
  <c r="BL205" i="71"/>
  <c r="BA205" i="71"/>
  <c r="AY205" i="71"/>
  <c r="AM205" i="71"/>
  <c r="AK205" i="71"/>
  <c r="Q205" i="71"/>
  <c r="BN204" i="71"/>
  <c r="BL204" i="71"/>
  <c r="BA204" i="71"/>
  <c r="AY204" i="71"/>
  <c r="AM204" i="71"/>
  <c r="AK204" i="71"/>
  <c r="Q204" i="71"/>
  <c r="Y204" i="71" s="1"/>
  <c r="BN203" i="71"/>
  <c r="BL203" i="71"/>
  <c r="BA203" i="71"/>
  <c r="AY203" i="71"/>
  <c r="AM203" i="71"/>
  <c r="AK203" i="71"/>
  <c r="Q203" i="71"/>
  <c r="W203" i="71" s="1"/>
  <c r="BN202" i="71"/>
  <c r="BL202" i="71"/>
  <c r="BA202" i="71"/>
  <c r="AY202" i="71"/>
  <c r="AM202" i="71"/>
  <c r="AK202" i="71"/>
  <c r="Q202" i="71"/>
  <c r="W202" i="71" s="1"/>
  <c r="BN201" i="71"/>
  <c r="BL201" i="71"/>
  <c r="BA201" i="71"/>
  <c r="AY201" i="71"/>
  <c r="AM201" i="71"/>
  <c r="AK201" i="71"/>
  <c r="Q201" i="71"/>
  <c r="BN200" i="71"/>
  <c r="BL200" i="71"/>
  <c r="BA200" i="71"/>
  <c r="AY200" i="71"/>
  <c r="AM200" i="71"/>
  <c r="AK200" i="71"/>
  <c r="Q200" i="71"/>
  <c r="Y200" i="71" s="1"/>
  <c r="BN199" i="71"/>
  <c r="BL199" i="71"/>
  <c r="BA199" i="71"/>
  <c r="AY199" i="71"/>
  <c r="AM199" i="71"/>
  <c r="AK199" i="71"/>
  <c r="Q199" i="71"/>
  <c r="Y199" i="71" s="1"/>
  <c r="BN198" i="71"/>
  <c r="BL198" i="71"/>
  <c r="BA198" i="71"/>
  <c r="AY198" i="71"/>
  <c r="AM198" i="71"/>
  <c r="AK198" i="71"/>
  <c r="Y198" i="71"/>
  <c r="W198" i="71"/>
  <c r="BN197" i="71"/>
  <c r="BL197" i="71"/>
  <c r="BA197" i="71"/>
  <c r="AY197" i="71"/>
  <c r="AM197" i="71"/>
  <c r="AK197" i="71"/>
  <c r="Y197" i="71"/>
  <c r="W197" i="71"/>
  <c r="BN196" i="71"/>
  <c r="BL196" i="71"/>
  <c r="BA196" i="71"/>
  <c r="AY196" i="71"/>
  <c r="AM196" i="71"/>
  <c r="AK196" i="71"/>
  <c r="Y196" i="71"/>
  <c r="W196" i="71"/>
  <c r="BN195" i="71"/>
  <c r="BL195" i="71"/>
  <c r="BA195" i="71"/>
  <c r="AY195" i="71"/>
  <c r="AM195" i="71"/>
  <c r="AK195" i="71"/>
  <c r="Y195" i="71"/>
  <c r="W195" i="71"/>
  <c r="BN194" i="71"/>
  <c r="BL194" i="71"/>
  <c r="BA194" i="71"/>
  <c r="AY194" i="71"/>
  <c r="AM194" i="71"/>
  <c r="AK194" i="71"/>
  <c r="Y194" i="71"/>
  <c r="W194" i="71"/>
  <c r="BN193" i="71"/>
  <c r="BL193" i="71"/>
  <c r="BA193" i="71"/>
  <c r="AY193" i="71"/>
  <c r="AM193" i="71"/>
  <c r="AK193" i="71"/>
  <c r="Y193" i="71"/>
  <c r="W193" i="71"/>
  <c r="BN192" i="71"/>
  <c r="BL192" i="71"/>
  <c r="BA192" i="71"/>
  <c r="AY192" i="71"/>
  <c r="AM192" i="71"/>
  <c r="AK192" i="71"/>
  <c r="Y192" i="71"/>
  <c r="W192" i="71"/>
  <c r="BN191" i="71"/>
  <c r="BL191" i="71"/>
  <c r="BA191" i="71"/>
  <c r="AY191" i="71"/>
  <c r="AM191" i="71"/>
  <c r="AK191" i="71"/>
  <c r="Y191" i="71"/>
  <c r="W191" i="71"/>
  <c r="BN190" i="71"/>
  <c r="BL190" i="71"/>
  <c r="BA190" i="71"/>
  <c r="AY190" i="71"/>
  <c r="AM190" i="71"/>
  <c r="AK190" i="71"/>
  <c r="Y190" i="71"/>
  <c r="W190" i="71"/>
  <c r="BN189" i="71"/>
  <c r="BL189" i="71"/>
  <c r="BA189" i="71"/>
  <c r="AY189" i="71"/>
  <c r="AM189" i="71"/>
  <c r="AK189" i="71"/>
  <c r="Y189" i="71"/>
  <c r="W189" i="71"/>
  <c r="BN188" i="71"/>
  <c r="BL188" i="71"/>
  <c r="BA188" i="71"/>
  <c r="AY188" i="71"/>
  <c r="AM188" i="71"/>
  <c r="AK188" i="71"/>
  <c r="Y188" i="71"/>
  <c r="W188" i="71"/>
  <c r="BN187" i="71"/>
  <c r="BL187" i="71"/>
  <c r="BA187" i="71"/>
  <c r="AY187" i="71"/>
  <c r="AM187" i="71"/>
  <c r="AK187" i="71"/>
  <c r="Y187" i="71"/>
  <c r="W187" i="71"/>
  <c r="BN186" i="71"/>
  <c r="BL186" i="71"/>
  <c r="BA186" i="71"/>
  <c r="AY186" i="71"/>
  <c r="AM186" i="71"/>
  <c r="AK186" i="71"/>
  <c r="Y186" i="71"/>
  <c r="W186" i="71"/>
  <c r="BN185" i="71"/>
  <c r="BL185" i="71"/>
  <c r="BA185" i="71"/>
  <c r="AY185" i="71"/>
  <c r="AM185" i="71"/>
  <c r="AK185" i="71"/>
  <c r="Y185" i="71"/>
  <c r="W185" i="71"/>
  <c r="BN184" i="71"/>
  <c r="BL184" i="71"/>
  <c r="BA184" i="71"/>
  <c r="AY184" i="71"/>
  <c r="AM184" i="71"/>
  <c r="AK184" i="71"/>
  <c r="Y184" i="71"/>
  <c r="W184" i="71"/>
  <c r="BJ183" i="71"/>
  <c r="AW183" i="71"/>
  <c r="AY183" i="71" s="1"/>
  <c r="AM183" i="71"/>
  <c r="AI183" i="71"/>
  <c r="AK183" i="71" s="1"/>
  <c r="U183" i="71"/>
  <c r="Y183" i="71" s="1"/>
  <c r="BN182" i="71"/>
  <c r="BL182" i="71"/>
  <c r="BA182" i="71"/>
  <c r="AY182" i="71"/>
  <c r="AM182" i="71"/>
  <c r="AK182" i="71"/>
  <c r="Y182" i="71"/>
  <c r="W182" i="71"/>
  <c r="BN181" i="71"/>
  <c r="BL181" i="71"/>
  <c r="BA181" i="71"/>
  <c r="AY181" i="71"/>
  <c r="AM181" i="71"/>
  <c r="AK181" i="71"/>
  <c r="Y181" i="71"/>
  <c r="W181" i="71"/>
  <c r="BN180" i="71"/>
  <c r="BL180" i="71"/>
  <c r="BA180" i="71"/>
  <c r="AY180" i="71"/>
  <c r="AM180" i="71"/>
  <c r="AK180" i="71"/>
  <c r="Y180" i="71"/>
  <c r="W180" i="71"/>
  <c r="BF179" i="71"/>
  <c r="AS179" i="71"/>
  <c r="BX179" i="71" s="1"/>
  <c r="AE179" i="71"/>
  <c r="Y179" i="71"/>
  <c r="Q179" i="71"/>
  <c r="BV179" i="71" s="1"/>
  <c r="BY178" i="71"/>
  <c r="BN178" i="71"/>
  <c r="BF178" i="71"/>
  <c r="BL178" i="71" s="1"/>
  <c r="AS178" i="71"/>
  <c r="AE178" i="71"/>
  <c r="Q178" i="71"/>
  <c r="BF177" i="71"/>
  <c r="AS177" i="71"/>
  <c r="BX177" i="71" s="1"/>
  <c r="AK177" i="71"/>
  <c r="AE177" i="71"/>
  <c r="Q177" i="71"/>
  <c r="BF176" i="71"/>
  <c r="AS176" i="71"/>
  <c r="AY176" i="71" s="1"/>
  <c r="AE176" i="71"/>
  <c r="Q176" i="71"/>
  <c r="Y176" i="71" s="1"/>
  <c r="BF175" i="71"/>
  <c r="BL175" i="71" s="1"/>
  <c r="AS175" i="71"/>
  <c r="AE175" i="71"/>
  <c r="Q175" i="71"/>
  <c r="BY174" i="71"/>
  <c r="BL174" i="71"/>
  <c r="BF174" i="71"/>
  <c r="BN174" i="71" s="1"/>
  <c r="AS174" i="71"/>
  <c r="BA174" i="71" s="1"/>
  <c r="AE174" i="71"/>
  <c r="Q174" i="71"/>
  <c r="W174" i="71" s="1"/>
  <c r="BF173" i="71"/>
  <c r="BY173" i="71" s="1"/>
  <c r="AS173" i="71"/>
  <c r="BX173" i="71" s="1"/>
  <c r="AE173" i="71"/>
  <c r="Q173" i="71"/>
  <c r="BF172" i="71"/>
  <c r="AS172" i="71"/>
  <c r="AY172" i="71" s="1"/>
  <c r="AE172" i="71"/>
  <c r="Q172" i="71"/>
  <c r="Y172" i="71" s="1"/>
  <c r="BF171" i="71"/>
  <c r="AS171" i="71"/>
  <c r="AM171" i="71"/>
  <c r="AE171" i="71"/>
  <c r="Q171" i="71"/>
  <c r="BV171" i="71" s="1"/>
  <c r="BL170" i="71"/>
  <c r="BF170" i="71"/>
  <c r="BN170" i="71" s="1"/>
  <c r="AS170" i="71"/>
  <c r="AE170" i="71"/>
  <c r="Q170" i="71"/>
  <c r="W170" i="71" s="1"/>
  <c r="BF169" i="71"/>
  <c r="BA169" i="71"/>
  <c r="AY169" i="71"/>
  <c r="AS169" i="71"/>
  <c r="BX169" i="71" s="1"/>
  <c r="AK169" i="71"/>
  <c r="AE169" i="71"/>
  <c r="Q169" i="71"/>
  <c r="BF168" i="71"/>
  <c r="AS168" i="71"/>
  <c r="AY168" i="71" s="1"/>
  <c r="AE168" i="71"/>
  <c r="BW168" i="71" s="1"/>
  <c r="Q168" i="71"/>
  <c r="BW167" i="71"/>
  <c r="BF167" i="71"/>
  <c r="BL167" i="71" s="1"/>
  <c r="AS167" i="71"/>
  <c r="AE167" i="71"/>
  <c r="Y167" i="71"/>
  <c r="Q167" i="71"/>
  <c r="BV167" i="71" s="1"/>
  <c r="BN166" i="71"/>
  <c r="BF166" i="71"/>
  <c r="AS166" i="71"/>
  <c r="BA166" i="71" s="1"/>
  <c r="AE166" i="71"/>
  <c r="Q166" i="71"/>
  <c r="W166" i="71" s="1"/>
  <c r="BN165" i="71"/>
  <c r="BL165" i="71"/>
  <c r="BA165" i="71"/>
  <c r="AY165" i="71"/>
  <c r="AM165" i="71"/>
  <c r="AK165" i="71"/>
  <c r="Y165" i="71"/>
  <c r="W165" i="71"/>
  <c r="BN164" i="71"/>
  <c r="BL164" i="71"/>
  <c r="BA164" i="71"/>
  <c r="AY164" i="71"/>
  <c r="AM164" i="71"/>
  <c r="AK164" i="71"/>
  <c r="Y164" i="71"/>
  <c r="W164" i="71"/>
  <c r="BN163" i="71"/>
  <c r="BL163" i="71"/>
  <c r="BA163" i="71"/>
  <c r="AY163" i="71"/>
  <c r="AM163" i="71"/>
  <c r="AK163" i="71"/>
  <c r="Y163" i="71"/>
  <c r="W163" i="71"/>
  <c r="BN162" i="71"/>
  <c r="BL162" i="71"/>
  <c r="BA162" i="71"/>
  <c r="AY162" i="71"/>
  <c r="AM162" i="71"/>
  <c r="AK162" i="71"/>
  <c r="Y162" i="71"/>
  <c r="W162" i="71"/>
  <c r="BN161" i="71"/>
  <c r="BL161" i="71"/>
  <c r="BA161" i="71"/>
  <c r="AY161" i="71"/>
  <c r="AM161" i="71"/>
  <c r="AK161" i="71"/>
  <c r="Y161" i="71"/>
  <c r="W161" i="71"/>
  <c r="BN160" i="71"/>
  <c r="BL160" i="71"/>
  <c r="BA160" i="71"/>
  <c r="AY160" i="71"/>
  <c r="AM160" i="71"/>
  <c r="AK160" i="71"/>
  <c r="Y160" i="71"/>
  <c r="W160" i="71"/>
  <c r="BN159" i="71"/>
  <c r="BL159" i="71"/>
  <c r="BA159" i="71"/>
  <c r="AY159" i="71"/>
  <c r="AM159" i="71"/>
  <c r="AK159" i="71"/>
  <c r="Y159" i="71"/>
  <c r="W159" i="71"/>
  <c r="BN158" i="71"/>
  <c r="BL158" i="71"/>
  <c r="BA158" i="71"/>
  <c r="AY158" i="71"/>
  <c r="AM158" i="71"/>
  <c r="AK158" i="71"/>
  <c r="Y158" i="71"/>
  <c r="W158" i="71"/>
  <c r="BN157" i="71"/>
  <c r="BL157" i="71"/>
  <c r="BH157" i="71"/>
  <c r="BA157" i="71"/>
  <c r="AY157" i="71"/>
  <c r="AU157" i="71"/>
  <c r="AM157" i="71"/>
  <c r="AK157" i="71"/>
  <c r="AG157" i="71"/>
  <c r="Y157" i="71"/>
  <c r="W157" i="71"/>
  <c r="S157" i="71"/>
  <c r="BN156" i="71"/>
  <c r="BL156" i="71"/>
  <c r="BA156" i="71"/>
  <c r="AY156" i="71"/>
  <c r="AM156" i="71"/>
  <c r="AK156" i="71"/>
  <c r="Y156" i="71"/>
  <c r="W156" i="71"/>
  <c r="BN155" i="71"/>
  <c r="BL155" i="71"/>
  <c r="BA155" i="71"/>
  <c r="AY155" i="71"/>
  <c r="AM155" i="71"/>
  <c r="AK155" i="71"/>
  <c r="Y155" i="71"/>
  <c r="W155" i="71"/>
  <c r="BN154" i="71"/>
  <c r="BL154" i="71"/>
  <c r="BA154" i="71"/>
  <c r="AY154" i="71"/>
  <c r="AM154" i="71"/>
  <c r="AK154" i="71"/>
  <c r="Y154" i="71"/>
  <c r="W154" i="71"/>
  <c r="BY153" i="71"/>
  <c r="BF153" i="71"/>
  <c r="BL153" i="71" s="1"/>
  <c r="BA153" i="71"/>
  <c r="AS153" i="71"/>
  <c r="BX153" i="71" s="1"/>
  <c r="AE153" i="71"/>
  <c r="AK153" i="71" s="1"/>
  <c r="Q153" i="71"/>
  <c r="Y153" i="71" s="1"/>
  <c r="BY152" i="71"/>
  <c r="BV152" i="71"/>
  <c r="BF152" i="71"/>
  <c r="BN152" i="71" s="1"/>
  <c r="AS152" i="71"/>
  <c r="AM152" i="71"/>
  <c r="AE152" i="71"/>
  <c r="BW152" i="71" s="1"/>
  <c r="Q152" i="71"/>
  <c r="W152" i="71" s="1"/>
  <c r="BY151" i="71"/>
  <c r="BF151" i="71"/>
  <c r="AS151" i="71"/>
  <c r="AE151" i="71"/>
  <c r="Q151" i="71"/>
  <c r="Y151" i="71" s="1"/>
  <c r="BY150" i="71"/>
  <c r="BX150" i="71"/>
  <c r="BN150" i="71"/>
  <c r="BF150" i="71"/>
  <c r="BL150" i="71" s="1"/>
  <c r="AS150" i="71"/>
  <c r="BA150" i="71" s="1"/>
  <c r="AE150" i="71"/>
  <c r="Q150" i="71"/>
  <c r="BY149" i="71"/>
  <c r="BF149" i="71"/>
  <c r="BL149" i="71" s="1"/>
  <c r="AS149" i="71"/>
  <c r="AE149" i="71"/>
  <c r="AM149" i="71" s="1"/>
  <c r="Q149" i="71"/>
  <c r="Y149" i="71" s="1"/>
  <c r="BY148" i="71"/>
  <c r="BF148" i="71"/>
  <c r="BN148" i="71" s="1"/>
  <c r="AS148" i="71"/>
  <c r="AM148" i="71"/>
  <c r="AE148" i="71"/>
  <c r="BW148" i="71" s="1"/>
  <c r="Q148" i="71"/>
  <c r="BY147" i="71"/>
  <c r="BF147" i="71"/>
  <c r="AS147" i="71"/>
  <c r="BA147" i="71" s="1"/>
  <c r="AE147" i="71"/>
  <c r="Q147" i="71"/>
  <c r="BV147" i="71" s="1"/>
  <c r="BY146" i="71"/>
  <c r="BF146" i="71"/>
  <c r="AS146" i="71"/>
  <c r="AE146" i="71"/>
  <c r="Q146" i="71"/>
  <c r="W146" i="71" s="1"/>
  <c r="BY145" i="71"/>
  <c r="BF145" i="71"/>
  <c r="BL145" i="71" s="1"/>
  <c r="AS145" i="71"/>
  <c r="AE145" i="71"/>
  <c r="Q145" i="71"/>
  <c r="Y145" i="71" s="1"/>
  <c r="BY144" i="71"/>
  <c r="BF144" i="71"/>
  <c r="BN144" i="71" s="1"/>
  <c r="AS144" i="71"/>
  <c r="AE144" i="71"/>
  <c r="Q144" i="71"/>
  <c r="BY143" i="71"/>
  <c r="BX143" i="71"/>
  <c r="BF143" i="71"/>
  <c r="AS143" i="71"/>
  <c r="BA143" i="71" s="1"/>
  <c r="AE143" i="71"/>
  <c r="Q143" i="71"/>
  <c r="BY142" i="71"/>
  <c r="BX142" i="71"/>
  <c r="BV142" i="71"/>
  <c r="BN142" i="71"/>
  <c r="BF142" i="71"/>
  <c r="BL142" i="71" s="1"/>
  <c r="AY142" i="71"/>
  <c r="AS142" i="71"/>
  <c r="BA142" i="71" s="1"/>
  <c r="AE142" i="71"/>
  <c r="Q142" i="71"/>
  <c r="W142" i="71" s="1"/>
  <c r="BY141" i="71"/>
  <c r="BF141" i="71"/>
  <c r="BL141" i="71" s="1"/>
  <c r="BA141" i="71"/>
  <c r="AS141" i="71"/>
  <c r="BX141" i="71" s="1"/>
  <c r="AE141" i="71"/>
  <c r="Q141" i="71"/>
  <c r="Y141" i="71" s="1"/>
  <c r="BY140" i="71"/>
  <c r="BF140" i="71"/>
  <c r="BN140" i="71" s="1"/>
  <c r="AS140" i="71"/>
  <c r="AE140" i="71"/>
  <c r="BW140" i="71" s="1"/>
  <c r="Q140" i="71"/>
  <c r="BY139" i="71"/>
  <c r="BX139" i="71"/>
  <c r="BF139" i="71"/>
  <c r="AS139" i="71"/>
  <c r="BA139" i="71" s="1"/>
  <c r="AE139" i="71"/>
  <c r="Y139" i="71"/>
  <c r="Q139" i="71"/>
  <c r="BY138" i="71"/>
  <c r="BF138" i="71"/>
  <c r="BL138" i="71" s="1"/>
  <c r="AS138" i="71"/>
  <c r="AE138" i="71"/>
  <c r="Q138" i="71"/>
  <c r="BY137" i="71"/>
  <c r="BW137" i="71"/>
  <c r="BF137" i="71"/>
  <c r="BL137" i="71" s="1"/>
  <c r="AY137" i="71"/>
  <c r="AS137" i="71"/>
  <c r="BX137" i="71" s="1"/>
  <c r="AE137" i="71"/>
  <c r="AM137" i="71" s="1"/>
  <c r="Q137" i="71"/>
  <c r="Y137" i="71" s="1"/>
  <c r="BY136" i="71"/>
  <c r="BW136" i="71"/>
  <c r="BV136" i="71"/>
  <c r="BF136" i="71"/>
  <c r="BN136" i="71" s="1"/>
  <c r="AS136" i="71"/>
  <c r="AM136" i="71"/>
  <c r="AK136" i="71"/>
  <c r="AE136" i="71"/>
  <c r="Y136" i="71"/>
  <c r="Q136" i="71"/>
  <c r="W136" i="71" s="1"/>
  <c r="BY135" i="71"/>
  <c r="BF135" i="71"/>
  <c r="AS135" i="71"/>
  <c r="BA135" i="71" s="1"/>
  <c r="AE135" i="71"/>
  <c r="Q135" i="71"/>
  <c r="BY134" i="71"/>
  <c r="BF134" i="71"/>
  <c r="AS134" i="71"/>
  <c r="AY134" i="71" s="1"/>
  <c r="AE134" i="71"/>
  <c r="Q134" i="71"/>
  <c r="W134" i="71" s="1"/>
  <c r="BY133" i="71"/>
  <c r="BF133" i="71"/>
  <c r="BL133" i="71" s="1"/>
  <c r="AS133" i="71"/>
  <c r="AE133" i="71"/>
  <c r="AK133" i="71" s="1"/>
  <c r="Q133" i="71"/>
  <c r="Y133" i="71" s="1"/>
  <c r="BY132" i="71"/>
  <c r="BF132" i="71"/>
  <c r="BN132" i="71" s="1"/>
  <c r="AS132" i="71"/>
  <c r="AE132" i="71"/>
  <c r="Q132" i="71"/>
  <c r="BY131" i="71"/>
  <c r="BX131" i="71"/>
  <c r="BF131" i="71"/>
  <c r="AS131" i="71"/>
  <c r="BA131" i="71" s="1"/>
  <c r="AE131" i="71"/>
  <c r="Q131" i="71"/>
  <c r="BY130" i="71"/>
  <c r="BN130" i="71"/>
  <c r="BF130" i="71"/>
  <c r="BL130" i="71" s="1"/>
  <c r="AS130" i="71"/>
  <c r="AE130" i="71"/>
  <c r="Y130" i="71"/>
  <c r="Q130" i="71"/>
  <c r="BY129" i="71"/>
  <c r="BF129" i="71"/>
  <c r="BL129" i="71" s="1"/>
  <c r="AS129" i="71"/>
  <c r="BX129" i="71" s="1"/>
  <c r="AE129" i="71"/>
  <c r="Q129" i="71"/>
  <c r="Y129" i="71" s="1"/>
  <c r="BY128" i="71"/>
  <c r="BV128" i="71"/>
  <c r="BF128" i="71"/>
  <c r="BN128" i="71" s="1"/>
  <c r="AS128" i="71"/>
  <c r="AE128" i="71"/>
  <c r="Q128" i="71"/>
  <c r="Y128" i="71" s="1"/>
  <c r="BY127" i="71"/>
  <c r="BF127" i="71"/>
  <c r="BN127" i="71" s="1"/>
  <c r="AS127" i="71"/>
  <c r="AY127" i="71" s="1"/>
  <c r="AE127" i="71"/>
  <c r="AM127" i="71" s="1"/>
  <c r="Q127" i="71"/>
  <c r="BV127" i="71" s="1"/>
  <c r="BN126" i="71"/>
  <c r="BL126" i="71"/>
  <c r="BA126" i="71"/>
  <c r="AY126" i="71"/>
  <c r="AM126" i="71"/>
  <c r="AK126" i="71"/>
  <c r="Y126" i="71"/>
  <c r="W126" i="71"/>
  <c r="BN125" i="71"/>
  <c r="BL125" i="71"/>
  <c r="BA125" i="71"/>
  <c r="AY125" i="71"/>
  <c r="AM125" i="71"/>
  <c r="AK125" i="71"/>
  <c r="Y125" i="71"/>
  <c r="W125" i="71"/>
  <c r="BN124" i="71"/>
  <c r="BL124" i="71"/>
  <c r="BA124" i="71"/>
  <c r="AY124" i="71"/>
  <c r="AM124" i="71"/>
  <c r="AK124" i="71"/>
  <c r="Y124" i="71"/>
  <c r="W124" i="71"/>
  <c r="BA123" i="71"/>
  <c r="AY123" i="71"/>
  <c r="AM123" i="71"/>
  <c r="AK123" i="71"/>
  <c r="Y123" i="71"/>
  <c r="W123" i="71"/>
  <c r="BN122" i="71"/>
  <c r="BL122" i="71"/>
  <c r="BA122" i="71"/>
  <c r="AY122" i="71"/>
  <c r="AM122" i="71"/>
  <c r="AK122" i="71"/>
  <c r="Y122" i="71"/>
  <c r="W122" i="71"/>
  <c r="BN121" i="71"/>
  <c r="BL121" i="71"/>
  <c r="BA121" i="71"/>
  <c r="AY121" i="71"/>
  <c r="AM121" i="71"/>
  <c r="AK121" i="71"/>
  <c r="Y121" i="71"/>
  <c r="W121" i="71"/>
  <c r="BN120" i="71"/>
  <c r="BL120" i="71"/>
  <c r="BA120" i="71"/>
  <c r="AY120" i="71"/>
  <c r="AM120" i="71"/>
  <c r="AK120" i="71"/>
  <c r="Y120" i="71"/>
  <c r="W120" i="71"/>
  <c r="BN119" i="71"/>
  <c r="BL119" i="71"/>
  <c r="BA119" i="71"/>
  <c r="AY119" i="71"/>
  <c r="AM119" i="71"/>
  <c r="AK119" i="71"/>
  <c r="Y119" i="71"/>
  <c r="W119" i="71"/>
  <c r="BN118" i="71"/>
  <c r="BL118" i="71"/>
  <c r="BA118" i="71"/>
  <c r="AY118" i="71"/>
  <c r="AM118" i="71"/>
  <c r="AK118" i="71"/>
  <c r="Y118" i="71"/>
  <c r="W118" i="71"/>
  <c r="BN117" i="71"/>
  <c r="BL117" i="71"/>
  <c r="BA117" i="71"/>
  <c r="AY117" i="71"/>
  <c r="AM117" i="71"/>
  <c r="AK117" i="71"/>
  <c r="Y117" i="71"/>
  <c r="W117" i="71"/>
  <c r="BA116" i="71"/>
  <c r="AY116" i="71"/>
  <c r="AM116" i="71"/>
  <c r="AK116" i="71"/>
  <c r="Y116" i="71"/>
  <c r="W116" i="71"/>
  <c r="BA115" i="71"/>
  <c r="AY115" i="71"/>
  <c r="AM115" i="71"/>
  <c r="AK115" i="71"/>
  <c r="Y115" i="71"/>
  <c r="W115" i="71"/>
  <c r="BA114" i="71"/>
  <c r="AY114" i="71"/>
  <c r="AM114" i="71"/>
  <c r="AK114" i="71"/>
  <c r="Y114" i="71"/>
  <c r="W114" i="71"/>
  <c r="BA113" i="71"/>
  <c r="AY113" i="71"/>
  <c r="AM113" i="71"/>
  <c r="AK113" i="71"/>
  <c r="Y113" i="71"/>
  <c r="W113" i="71"/>
  <c r="BA112" i="71"/>
  <c r="AY112" i="71"/>
  <c r="AM112" i="71"/>
  <c r="AK112" i="71"/>
  <c r="Y112" i="71"/>
  <c r="W112" i="71"/>
  <c r="BA111" i="71"/>
  <c r="AY111" i="71"/>
  <c r="AM111" i="71"/>
  <c r="AK111" i="71"/>
  <c r="Y111" i="71"/>
  <c r="W111" i="71"/>
  <c r="BA110" i="71"/>
  <c r="AY110" i="71"/>
  <c r="AM110" i="71"/>
  <c r="AK110" i="71"/>
  <c r="Y110" i="71"/>
  <c r="W110" i="71"/>
  <c r="BA109" i="71"/>
  <c r="AY109" i="71"/>
  <c r="AM109" i="71"/>
  <c r="AK109" i="71"/>
  <c r="Y109" i="71"/>
  <c r="W109" i="71"/>
  <c r="BA108" i="71"/>
  <c r="AY108" i="71"/>
  <c r="AM108" i="71"/>
  <c r="AK108" i="71"/>
  <c r="Y108" i="71"/>
  <c r="W108" i="71"/>
  <c r="BA107" i="71"/>
  <c r="AY107" i="71"/>
  <c r="AM107" i="71"/>
  <c r="AK107" i="71"/>
  <c r="Y107" i="71"/>
  <c r="W107" i="71"/>
  <c r="BA106" i="71"/>
  <c r="AY106" i="71"/>
  <c r="AM106" i="71"/>
  <c r="AK106" i="71"/>
  <c r="Y106" i="71"/>
  <c r="W106" i="71"/>
  <c r="BA105" i="71"/>
  <c r="AY105" i="71"/>
  <c r="AM105" i="71"/>
  <c r="AK105" i="71"/>
  <c r="Y105" i="71"/>
  <c r="W105" i="71"/>
  <c r="BA104" i="71"/>
  <c r="AY104" i="71"/>
  <c r="AM104" i="71"/>
  <c r="AK104" i="71"/>
  <c r="Y104" i="71"/>
  <c r="W104" i="71"/>
  <c r="BA103" i="71"/>
  <c r="AY103" i="71"/>
  <c r="AM103" i="71"/>
  <c r="AK103" i="71"/>
  <c r="Y103" i="71"/>
  <c r="W103" i="71"/>
  <c r="BA102" i="71"/>
  <c r="AY102" i="71"/>
  <c r="AM102" i="71"/>
  <c r="AK102" i="71"/>
  <c r="Y102" i="71"/>
  <c r="W102" i="71"/>
  <c r="BA101" i="71"/>
  <c r="AY101" i="71"/>
  <c r="AM101" i="71"/>
  <c r="AK101" i="71"/>
  <c r="Y101" i="71"/>
  <c r="W101" i="71"/>
  <c r="BA100" i="71"/>
  <c r="AY100" i="71"/>
  <c r="AM100" i="71"/>
  <c r="AK100" i="71"/>
  <c r="Y100" i="71"/>
  <c r="W100" i="71"/>
  <c r="BA99" i="71"/>
  <c r="AY99" i="71"/>
  <c r="AM99" i="71"/>
  <c r="AK99" i="71"/>
  <c r="Y99" i="71"/>
  <c r="W99" i="71"/>
  <c r="BA98" i="71"/>
  <c r="AY98" i="71"/>
  <c r="AM98" i="71"/>
  <c r="AK98" i="71"/>
  <c r="Y98" i="71"/>
  <c r="W98" i="71"/>
  <c r="BA97" i="71"/>
  <c r="AY97" i="71"/>
  <c r="AM97" i="71"/>
  <c r="AK97" i="71"/>
  <c r="Y97" i="71"/>
  <c r="W97" i="71"/>
  <c r="BA96" i="71"/>
  <c r="AY96" i="71"/>
  <c r="AU96" i="71"/>
  <c r="AM96" i="71"/>
  <c r="AK96" i="71"/>
  <c r="AG96" i="71"/>
  <c r="Y96" i="71"/>
  <c r="W96" i="71"/>
  <c r="S96" i="71"/>
  <c r="BA95" i="71"/>
  <c r="AY95" i="71"/>
  <c r="AM95" i="71"/>
  <c r="AK95" i="71"/>
  <c r="Y95" i="71"/>
  <c r="W95" i="71"/>
  <c r="BW94" i="71"/>
  <c r="BV94" i="71"/>
  <c r="BA94" i="71"/>
  <c r="AY94" i="71"/>
  <c r="AM94" i="71"/>
  <c r="AK94" i="71"/>
  <c r="Y94" i="71"/>
  <c r="W94" i="71"/>
  <c r="BW93" i="71"/>
  <c r="BV93" i="71"/>
  <c r="BA93" i="71"/>
  <c r="AY93" i="71"/>
  <c r="AM93" i="71"/>
  <c r="AK93" i="71"/>
  <c r="Y93" i="71"/>
  <c r="W93" i="71"/>
  <c r="AS92" i="71"/>
  <c r="BX92" i="71" s="1"/>
  <c r="AE92" i="71"/>
  <c r="Q92" i="71"/>
  <c r="Y92" i="71" s="1"/>
  <c r="BW91" i="71"/>
  <c r="BA91" i="71"/>
  <c r="AS91" i="71"/>
  <c r="BX91" i="71" s="1"/>
  <c r="AE91" i="71"/>
  <c r="AM91" i="71" s="1"/>
  <c r="Q91" i="71"/>
  <c r="AS90" i="71"/>
  <c r="BA90" i="71" s="1"/>
  <c r="AE90" i="71"/>
  <c r="AK90" i="71" s="1"/>
  <c r="Q90" i="71"/>
  <c r="AS89" i="71"/>
  <c r="AE89" i="71"/>
  <c r="AM89" i="71" s="1"/>
  <c r="Q89" i="71"/>
  <c r="BV89" i="71" s="1"/>
  <c r="AS88" i="71"/>
  <c r="AE88" i="71"/>
  <c r="Q88" i="71"/>
  <c r="Y88" i="71" s="1"/>
  <c r="BW87" i="71"/>
  <c r="AS87" i="71"/>
  <c r="BX87" i="71" s="1"/>
  <c r="AE87" i="71"/>
  <c r="AM87" i="71" s="1"/>
  <c r="Q87" i="71"/>
  <c r="BV86" i="71"/>
  <c r="AS86" i="71"/>
  <c r="BA86" i="71" s="1"/>
  <c r="AE86" i="71"/>
  <c r="AM86" i="71" s="1"/>
  <c r="Q86" i="71"/>
  <c r="AS85" i="71"/>
  <c r="AE85" i="71"/>
  <c r="AM85" i="71" s="1"/>
  <c r="Q85" i="71"/>
  <c r="BV85" i="71" s="1"/>
  <c r="BX84" i="71"/>
  <c r="BV84" i="71"/>
  <c r="BA84" i="71"/>
  <c r="AY84" i="71"/>
  <c r="AS84" i="71"/>
  <c r="AE84" i="71"/>
  <c r="Y84" i="71"/>
  <c r="W84" i="71"/>
  <c r="AS83" i="71"/>
  <c r="BX83" i="71" s="1"/>
  <c r="AE83" i="71"/>
  <c r="Q83" i="71"/>
  <c r="Y83" i="71" s="1"/>
  <c r="BX82" i="71"/>
  <c r="BV82" i="71"/>
  <c r="BA82" i="71"/>
  <c r="AY82" i="71"/>
  <c r="AE82" i="71"/>
  <c r="Y82" i="71"/>
  <c r="W82" i="71"/>
  <c r="BX81" i="71"/>
  <c r="BW81" i="71"/>
  <c r="BA81" i="71"/>
  <c r="AY81" i="71"/>
  <c r="AM81" i="71"/>
  <c r="AK81" i="71"/>
  <c r="Q81" i="71"/>
  <c r="AS80" i="71"/>
  <c r="AE80" i="71"/>
  <c r="AM80" i="71" s="1"/>
  <c r="Q80" i="71"/>
  <c r="BV80" i="71" s="1"/>
  <c r="AY79" i="71"/>
  <c r="AS79" i="71"/>
  <c r="BA79" i="71" s="1"/>
  <c r="AE79" i="71"/>
  <c r="Q79" i="71"/>
  <c r="Y79" i="71" s="1"/>
  <c r="BA78" i="71"/>
  <c r="AS78" i="71"/>
  <c r="BX78" i="71" s="1"/>
  <c r="AE78" i="71"/>
  <c r="BW78" i="71" s="1"/>
  <c r="Q78" i="71"/>
  <c r="AS77" i="71"/>
  <c r="AM77" i="71"/>
  <c r="AE77" i="71"/>
  <c r="AK77" i="71" s="1"/>
  <c r="Q77" i="71"/>
  <c r="W77" i="71" s="1"/>
  <c r="BX76" i="71"/>
  <c r="AS76" i="71"/>
  <c r="BA76" i="71" s="1"/>
  <c r="AE76" i="71"/>
  <c r="Y76" i="71"/>
  <c r="Q76" i="71"/>
  <c r="BV76" i="71" s="1"/>
  <c r="BX75" i="71"/>
  <c r="BA75" i="71"/>
  <c r="AS75" i="71"/>
  <c r="AY75" i="71" s="1"/>
  <c r="AK75" i="71"/>
  <c r="AE75" i="71"/>
  <c r="Q75" i="71"/>
  <c r="AS74" i="71"/>
  <c r="BX74" i="71" s="1"/>
  <c r="AE74" i="71"/>
  <c r="Q74" i="71"/>
  <c r="Y74" i="71" s="1"/>
  <c r="AS73" i="71"/>
  <c r="AE73" i="71"/>
  <c r="AK73" i="71" s="1"/>
  <c r="Q73" i="71"/>
  <c r="BV73" i="71" s="1"/>
  <c r="BX72" i="71"/>
  <c r="BW72" i="71"/>
  <c r="BA72" i="71"/>
  <c r="AY72" i="71"/>
  <c r="AM72" i="71"/>
  <c r="AK72" i="71"/>
  <c r="Q72" i="71"/>
  <c r="AS71" i="71"/>
  <c r="AE71" i="71"/>
  <c r="AK71" i="71" s="1"/>
  <c r="Q71" i="71"/>
  <c r="Y71" i="71" s="1"/>
  <c r="AS70" i="71"/>
  <c r="BA70" i="71" s="1"/>
  <c r="AE70" i="71"/>
  <c r="BW70" i="71" s="1"/>
  <c r="Q70" i="71"/>
  <c r="AS69" i="71"/>
  <c r="BX69" i="71" s="1"/>
  <c r="AE69" i="71"/>
  <c r="Q69" i="71"/>
  <c r="BW68" i="71"/>
  <c r="BA68" i="71"/>
  <c r="AS68" i="71"/>
  <c r="BX68" i="71" s="1"/>
  <c r="AE68" i="71"/>
  <c r="Q68" i="71"/>
  <c r="AS67" i="71"/>
  <c r="AE67" i="71"/>
  <c r="AM67" i="71" s="1"/>
  <c r="Q67" i="71"/>
  <c r="BV67" i="71" s="1"/>
  <c r="BX66" i="71"/>
  <c r="AS66" i="71"/>
  <c r="BA66" i="71" s="1"/>
  <c r="AE66" i="71"/>
  <c r="BW66" i="71" s="1"/>
  <c r="Q66" i="71"/>
  <c r="BA65" i="71"/>
  <c r="AY65" i="71"/>
  <c r="AM65" i="71"/>
  <c r="AK65" i="71"/>
  <c r="Y65" i="71"/>
  <c r="W65" i="71"/>
  <c r="BA64" i="71"/>
  <c r="AY64" i="71"/>
  <c r="AM64" i="71"/>
  <c r="AK64" i="71"/>
  <c r="Y64" i="71"/>
  <c r="W64" i="71"/>
  <c r="AM63" i="71"/>
  <c r="AK63" i="71"/>
  <c r="Y63" i="71"/>
  <c r="W63" i="71"/>
  <c r="BN132" i="52"/>
  <c r="BN138" i="52"/>
  <c r="BL145" i="52"/>
  <c r="BN150" i="52"/>
  <c r="BL154" i="52"/>
  <c r="BN154" i="52"/>
  <c r="BL155" i="52"/>
  <c r="BN155" i="52"/>
  <c r="BL156" i="52"/>
  <c r="BN156" i="52"/>
  <c r="BL157" i="52"/>
  <c r="BN157" i="52"/>
  <c r="BL158" i="52"/>
  <c r="BN158" i="52"/>
  <c r="BL159" i="52"/>
  <c r="BN159" i="52"/>
  <c r="BL160" i="52"/>
  <c r="BN160" i="52"/>
  <c r="BL161" i="52"/>
  <c r="BN161" i="52"/>
  <c r="BL162" i="52"/>
  <c r="BN162" i="52"/>
  <c r="BL163" i="52"/>
  <c r="BN163" i="52"/>
  <c r="BL164" i="52"/>
  <c r="BN164" i="52"/>
  <c r="BL165" i="52"/>
  <c r="BN165" i="52"/>
  <c r="BL169" i="52"/>
  <c r="BL180" i="52"/>
  <c r="BN180" i="52"/>
  <c r="BL181" i="52"/>
  <c r="BN181" i="52"/>
  <c r="BL182" i="52"/>
  <c r="BN182" i="52"/>
  <c r="BL184" i="52"/>
  <c r="BN184" i="52"/>
  <c r="BL185" i="52"/>
  <c r="BN185" i="52"/>
  <c r="BL186" i="52"/>
  <c r="BN186" i="52"/>
  <c r="BL187" i="52"/>
  <c r="BN187" i="52"/>
  <c r="BL188" i="52"/>
  <c r="BN188" i="52"/>
  <c r="BL189" i="52"/>
  <c r="BN189" i="52"/>
  <c r="BL190" i="52"/>
  <c r="BN190" i="52"/>
  <c r="BL191" i="52"/>
  <c r="BN191" i="52"/>
  <c r="BL192" i="52"/>
  <c r="BN192" i="52"/>
  <c r="BL193" i="52"/>
  <c r="BN193" i="52"/>
  <c r="BL194" i="52"/>
  <c r="BN194" i="52"/>
  <c r="BL195" i="52"/>
  <c r="BN195" i="52"/>
  <c r="BL196" i="52"/>
  <c r="BN196" i="52"/>
  <c r="BL197" i="52"/>
  <c r="BN197" i="52"/>
  <c r="BL198" i="52"/>
  <c r="BN198" i="52"/>
  <c r="BL199" i="52"/>
  <c r="BN199" i="52"/>
  <c r="BL200" i="52"/>
  <c r="BN200" i="52"/>
  <c r="BL201" i="52"/>
  <c r="BN201" i="52"/>
  <c r="BL202" i="52"/>
  <c r="BN202" i="52"/>
  <c r="BL203" i="52"/>
  <c r="BN203" i="52"/>
  <c r="BL204" i="52"/>
  <c r="BN204" i="52"/>
  <c r="BL205" i="52"/>
  <c r="BN205" i="52"/>
  <c r="BL206" i="52"/>
  <c r="BN206" i="52"/>
  <c r="BL207" i="52"/>
  <c r="BN207" i="52"/>
  <c r="BL208" i="52"/>
  <c r="BN208" i="52"/>
  <c r="BL209" i="52"/>
  <c r="BN209" i="52"/>
  <c r="BL210" i="52"/>
  <c r="BN210" i="52"/>
  <c r="BL211" i="52"/>
  <c r="BN211" i="52"/>
  <c r="BL212" i="52"/>
  <c r="BN212" i="52"/>
  <c r="BL213" i="52"/>
  <c r="BN213" i="52"/>
  <c r="BL214" i="52"/>
  <c r="BN214" i="52"/>
  <c r="BL215" i="52"/>
  <c r="BN215" i="52"/>
  <c r="BL216" i="52"/>
  <c r="BN216" i="52"/>
  <c r="BL217" i="52"/>
  <c r="BN217" i="52"/>
  <c r="BL218" i="52"/>
  <c r="BN218" i="52"/>
  <c r="BL219" i="52"/>
  <c r="BN219" i="52"/>
  <c r="BL220" i="52"/>
  <c r="BN220" i="52"/>
  <c r="BL221" i="52"/>
  <c r="BN221" i="52"/>
  <c r="BL222" i="52"/>
  <c r="BN222" i="52"/>
  <c r="BL223" i="52"/>
  <c r="BN223" i="52"/>
  <c r="BL224" i="52"/>
  <c r="BN224" i="52"/>
  <c r="BL225" i="52"/>
  <c r="BN225" i="52"/>
  <c r="BL226" i="52"/>
  <c r="BN226" i="52"/>
  <c r="BL227" i="52"/>
  <c r="BN227" i="52"/>
  <c r="BL228" i="52"/>
  <c r="BN228" i="52"/>
  <c r="BL229" i="52"/>
  <c r="BN229" i="52"/>
  <c r="BL230" i="52"/>
  <c r="BN230" i="52"/>
  <c r="BL231" i="52"/>
  <c r="BN231" i="52"/>
  <c r="BL232" i="52"/>
  <c r="BN232" i="52"/>
  <c r="BL233" i="52"/>
  <c r="BN233" i="52"/>
  <c r="BL234" i="52"/>
  <c r="BN234" i="52"/>
  <c r="BL235" i="52"/>
  <c r="BN235" i="52"/>
  <c r="BL236" i="52"/>
  <c r="BN236" i="52"/>
  <c r="BL237" i="52"/>
  <c r="BN237" i="52"/>
  <c r="BL238" i="52"/>
  <c r="BN238" i="52"/>
  <c r="BL239" i="52"/>
  <c r="BN239" i="52"/>
  <c r="BL240" i="52"/>
  <c r="BN240" i="52"/>
  <c r="BL241" i="52"/>
  <c r="BN241" i="52"/>
  <c r="BL242" i="52"/>
  <c r="BN242" i="52"/>
  <c r="BL243" i="52"/>
  <c r="BN243" i="52"/>
  <c r="BL244" i="52"/>
  <c r="BN244" i="52"/>
  <c r="BL259" i="52"/>
  <c r="BN259" i="52"/>
  <c r="BL260" i="52"/>
  <c r="BN260" i="52"/>
  <c r="BL261" i="52"/>
  <c r="BN261" i="52"/>
  <c r="BL262" i="52"/>
  <c r="BN262" i="52"/>
  <c r="BL263" i="52"/>
  <c r="BN263" i="52"/>
  <c r="BL264" i="52"/>
  <c r="BN264" i="52"/>
  <c r="BL265" i="52"/>
  <c r="BN265" i="52"/>
  <c r="BL266" i="52"/>
  <c r="BN266" i="52"/>
  <c r="BL267" i="52"/>
  <c r="BN267" i="52"/>
  <c r="BL268" i="52"/>
  <c r="BN268" i="52"/>
  <c r="BL269" i="52"/>
  <c r="BN269" i="52"/>
  <c r="BL270" i="52"/>
  <c r="BN270" i="52"/>
  <c r="BN275" i="52"/>
  <c r="BN277" i="52"/>
  <c r="BN127" i="52"/>
  <c r="AY72" i="52"/>
  <c r="BA72" i="52"/>
  <c r="AY81" i="52"/>
  <c r="BA81" i="52"/>
  <c r="AY82" i="52"/>
  <c r="BA82" i="52"/>
  <c r="AY83" i="52"/>
  <c r="BA84" i="52"/>
  <c r="AY90" i="52"/>
  <c r="BA90" i="52"/>
  <c r="AY93" i="52"/>
  <c r="BA93" i="52"/>
  <c r="AY94" i="52"/>
  <c r="BA94" i="52"/>
  <c r="AY95" i="52"/>
  <c r="BA95" i="52"/>
  <c r="AY96" i="52"/>
  <c r="BA96" i="52"/>
  <c r="AY97" i="52"/>
  <c r="BA97" i="52"/>
  <c r="AY98" i="52"/>
  <c r="BA98" i="52"/>
  <c r="AY99" i="52"/>
  <c r="BA99" i="52"/>
  <c r="AY100" i="52"/>
  <c r="BA100" i="52"/>
  <c r="AY101" i="52"/>
  <c r="BA101" i="52"/>
  <c r="AY102" i="52"/>
  <c r="BA102" i="52"/>
  <c r="AY103" i="52"/>
  <c r="BA103" i="52"/>
  <c r="AY104" i="52"/>
  <c r="BA104" i="52"/>
  <c r="AY105" i="52"/>
  <c r="BA105" i="52"/>
  <c r="AY106" i="52"/>
  <c r="BA106" i="52"/>
  <c r="AY107" i="52"/>
  <c r="BA107" i="52"/>
  <c r="AY108" i="52"/>
  <c r="BA108" i="52"/>
  <c r="AY109" i="52"/>
  <c r="BA109" i="52"/>
  <c r="AY110" i="52"/>
  <c r="BA110" i="52"/>
  <c r="AY111" i="52"/>
  <c r="BA111" i="52"/>
  <c r="AY112" i="52"/>
  <c r="BA112" i="52"/>
  <c r="AY113" i="52"/>
  <c r="BA113" i="52"/>
  <c r="AY114" i="52"/>
  <c r="BA114" i="52"/>
  <c r="AY115" i="52"/>
  <c r="BA115" i="52"/>
  <c r="AY116" i="52"/>
  <c r="BA116" i="52"/>
  <c r="AY117" i="52"/>
  <c r="BA117" i="52"/>
  <c r="AY118" i="52"/>
  <c r="BA118" i="52"/>
  <c r="AY119" i="52"/>
  <c r="BA119" i="52"/>
  <c r="AY120" i="52"/>
  <c r="BA120" i="52"/>
  <c r="AY121" i="52"/>
  <c r="BA121" i="52"/>
  <c r="AY122" i="52"/>
  <c r="BA122" i="52"/>
  <c r="AY123" i="52"/>
  <c r="BA123" i="52"/>
  <c r="AY124" i="52"/>
  <c r="BA124" i="52"/>
  <c r="AY125" i="52"/>
  <c r="BA125" i="52"/>
  <c r="AY126" i="52"/>
  <c r="BA126" i="52"/>
  <c r="AY131" i="52"/>
  <c r="BA132" i="52"/>
  <c r="AY139" i="52"/>
  <c r="AY154" i="52"/>
  <c r="BA154" i="52"/>
  <c r="AY155" i="52"/>
  <c r="BA155" i="52"/>
  <c r="AY156" i="52"/>
  <c r="BA156" i="52"/>
  <c r="AY157" i="52"/>
  <c r="BA157" i="52"/>
  <c r="AY158" i="52"/>
  <c r="BA158" i="52"/>
  <c r="AY159" i="52"/>
  <c r="BA159" i="52"/>
  <c r="AY160" i="52"/>
  <c r="BA160" i="52"/>
  <c r="AY161" i="52"/>
  <c r="BA161" i="52"/>
  <c r="AY162" i="52"/>
  <c r="BA162" i="52"/>
  <c r="AY163" i="52"/>
  <c r="BA163" i="52"/>
  <c r="AY164" i="52"/>
  <c r="BA164" i="52"/>
  <c r="AY165" i="52"/>
  <c r="BA165" i="52"/>
  <c r="AY169" i="52"/>
  <c r="AY176" i="52"/>
  <c r="BA176" i="52"/>
  <c r="AY180" i="52"/>
  <c r="BA180" i="52"/>
  <c r="AY181" i="52"/>
  <c r="BA181" i="52"/>
  <c r="AY182" i="52"/>
  <c r="BA182" i="52"/>
  <c r="AY184" i="52"/>
  <c r="BA184" i="52"/>
  <c r="AY185" i="52"/>
  <c r="BA185" i="52"/>
  <c r="AY186" i="52"/>
  <c r="BA186" i="52"/>
  <c r="AY187" i="52"/>
  <c r="BA187" i="52"/>
  <c r="AY188" i="52"/>
  <c r="BA188" i="52"/>
  <c r="AY189" i="52"/>
  <c r="BA189" i="52"/>
  <c r="AY190" i="52"/>
  <c r="BA190" i="52"/>
  <c r="AY191" i="52"/>
  <c r="BA191" i="52"/>
  <c r="AY192" i="52"/>
  <c r="BA192" i="52"/>
  <c r="AY193" i="52"/>
  <c r="BA193" i="52"/>
  <c r="AY194" i="52"/>
  <c r="BA194" i="52"/>
  <c r="AY195" i="52"/>
  <c r="BA195" i="52"/>
  <c r="AY196" i="52"/>
  <c r="BA196" i="52"/>
  <c r="AY197" i="52"/>
  <c r="BA197" i="52"/>
  <c r="AY198" i="52"/>
  <c r="BA198" i="52"/>
  <c r="AY199" i="52"/>
  <c r="BA199" i="52"/>
  <c r="AY200" i="52"/>
  <c r="BA200" i="52"/>
  <c r="AY201" i="52"/>
  <c r="BA201" i="52"/>
  <c r="AY202" i="52"/>
  <c r="BA202" i="52"/>
  <c r="AY203" i="52"/>
  <c r="BA203" i="52"/>
  <c r="AY204" i="52"/>
  <c r="BA204" i="52"/>
  <c r="AY205" i="52"/>
  <c r="BA205" i="52"/>
  <c r="AY206" i="52"/>
  <c r="BA206" i="52"/>
  <c r="AY207" i="52"/>
  <c r="BA207" i="52"/>
  <c r="AY208" i="52"/>
  <c r="BA208" i="52"/>
  <c r="AY209" i="52"/>
  <c r="BA209" i="52"/>
  <c r="AY210" i="52"/>
  <c r="BA210" i="52"/>
  <c r="AY211" i="52"/>
  <c r="BA211" i="52"/>
  <c r="AY212" i="52"/>
  <c r="BA212" i="52"/>
  <c r="AY213" i="52"/>
  <c r="BA213" i="52"/>
  <c r="AY214" i="52"/>
  <c r="BA214" i="52"/>
  <c r="AY215" i="52"/>
  <c r="BA215" i="52"/>
  <c r="AY216" i="52"/>
  <c r="BA216" i="52"/>
  <c r="AY217" i="52"/>
  <c r="BA217" i="52"/>
  <c r="AY218" i="52"/>
  <c r="BA218" i="52"/>
  <c r="AY219" i="52"/>
  <c r="BA219" i="52"/>
  <c r="AY220" i="52"/>
  <c r="BA220" i="52"/>
  <c r="AY221" i="52"/>
  <c r="BA221" i="52"/>
  <c r="AY222" i="52"/>
  <c r="BA222" i="52"/>
  <c r="AY223" i="52"/>
  <c r="BA223" i="52"/>
  <c r="AY224" i="52"/>
  <c r="BA224" i="52"/>
  <c r="AY225" i="52"/>
  <c r="BA225" i="52"/>
  <c r="AY226" i="52"/>
  <c r="BA226" i="52"/>
  <c r="AY227" i="52"/>
  <c r="BA227" i="52"/>
  <c r="AY228" i="52"/>
  <c r="BA228" i="52"/>
  <c r="AY229" i="52"/>
  <c r="BA229" i="52"/>
  <c r="AY230" i="52"/>
  <c r="BA230" i="52"/>
  <c r="AY231" i="52"/>
  <c r="BA231" i="52"/>
  <c r="AY232" i="52"/>
  <c r="BA232" i="52"/>
  <c r="AY233" i="52"/>
  <c r="BA233" i="52"/>
  <c r="AY234" i="52"/>
  <c r="BA234" i="52"/>
  <c r="AY235" i="52"/>
  <c r="BA235" i="52"/>
  <c r="AY236" i="52"/>
  <c r="BA236" i="52"/>
  <c r="AY237" i="52"/>
  <c r="BA237" i="52"/>
  <c r="AY238" i="52"/>
  <c r="BA238" i="52"/>
  <c r="AY239" i="52"/>
  <c r="BA239" i="52"/>
  <c r="AY240" i="52"/>
  <c r="BA240" i="52"/>
  <c r="AY241" i="52"/>
  <c r="BA241" i="52"/>
  <c r="AY242" i="52"/>
  <c r="BA242" i="52"/>
  <c r="AY243" i="52"/>
  <c r="BA243" i="52"/>
  <c r="AY244" i="52"/>
  <c r="BA244" i="52"/>
  <c r="BA249" i="52"/>
  <c r="BA251" i="52"/>
  <c r="AY252" i="52"/>
  <c r="AY259" i="52"/>
  <c r="BA259" i="52"/>
  <c r="AY260" i="52"/>
  <c r="BA260" i="52"/>
  <c r="AY261" i="52"/>
  <c r="BA261" i="52"/>
  <c r="AY262" i="52"/>
  <c r="BA262" i="52"/>
  <c r="AY263" i="52"/>
  <c r="BA263" i="52"/>
  <c r="AY264" i="52"/>
  <c r="BA264" i="52"/>
  <c r="AY265" i="52"/>
  <c r="BA265" i="52"/>
  <c r="AY266" i="52"/>
  <c r="BA266" i="52"/>
  <c r="AY267" i="52"/>
  <c r="BA267" i="52"/>
  <c r="AY268" i="52"/>
  <c r="BA268" i="52"/>
  <c r="AY269" i="52"/>
  <c r="BA269" i="52"/>
  <c r="AY270" i="52"/>
  <c r="BA270" i="52"/>
  <c r="AY271" i="52"/>
  <c r="BA279" i="52"/>
  <c r="BA281" i="52"/>
  <c r="AY283" i="52"/>
  <c r="BA65" i="52"/>
  <c r="AY65" i="52"/>
  <c r="AK72" i="52"/>
  <c r="AM72" i="52"/>
  <c r="AK77" i="52"/>
  <c r="AM77" i="52"/>
  <c r="AK81" i="52"/>
  <c r="AM81" i="52"/>
  <c r="AK88" i="52"/>
  <c r="AK93" i="52"/>
  <c r="AM93" i="52"/>
  <c r="AK94" i="52"/>
  <c r="AM94" i="52"/>
  <c r="AK95" i="52"/>
  <c r="AM95" i="52"/>
  <c r="AK96" i="52"/>
  <c r="AM96" i="52"/>
  <c r="AK97" i="52"/>
  <c r="AM97" i="52"/>
  <c r="AK98" i="52"/>
  <c r="AM98" i="52"/>
  <c r="AK99" i="52"/>
  <c r="AM99" i="52"/>
  <c r="AK100" i="52"/>
  <c r="AM100" i="52"/>
  <c r="AK101" i="52"/>
  <c r="AM101" i="52"/>
  <c r="AK102" i="52"/>
  <c r="AM102" i="52"/>
  <c r="AK103" i="52"/>
  <c r="AM103" i="52"/>
  <c r="AK104" i="52"/>
  <c r="AM104" i="52"/>
  <c r="AK105" i="52"/>
  <c r="AM105" i="52"/>
  <c r="AK106" i="52"/>
  <c r="AM106" i="52"/>
  <c r="AK107" i="52"/>
  <c r="AM107" i="52"/>
  <c r="AK108" i="52"/>
  <c r="AM108" i="52"/>
  <c r="AK109" i="52"/>
  <c r="AM109" i="52"/>
  <c r="AK110" i="52"/>
  <c r="AM110" i="52"/>
  <c r="AK111" i="52"/>
  <c r="AM111" i="52"/>
  <c r="AK112" i="52"/>
  <c r="AM112" i="52"/>
  <c r="AK113" i="52"/>
  <c r="AM113" i="52"/>
  <c r="AK114" i="52"/>
  <c r="AM114" i="52"/>
  <c r="AK115" i="52"/>
  <c r="AM115" i="52"/>
  <c r="AK116" i="52"/>
  <c r="AM116" i="52"/>
  <c r="AK117" i="52"/>
  <c r="AM117" i="52"/>
  <c r="AK118" i="52"/>
  <c r="AM118" i="52"/>
  <c r="AK119" i="52"/>
  <c r="AM119" i="52"/>
  <c r="AK120" i="52"/>
  <c r="AM120" i="52"/>
  <c r="AK121" i="52"/>
  <c r="AM121" i="52"/>
  <c r="AK122" i="52"/>
  <c r="AM122" i="52"/>
  <c r="AK123" i="52"/>
  <c r="AM123" i="52"/>
  <c r="AK124" i="52"/>
  <c r="AM124" i="52"/>
  <c r="AK125" i="52"/>
  <c r="AM125" i="52"/>
  <c r="AK126" i="52"/>
  <c r="AM126" i="52"/>
  <c r="AK130" i="52"/>
  <c r="AK136" i="52"/>
  <c r="AM141" i="52"/>
  <c r="AK152" i="52"/>
  <c r="AK153" i="52"/>
  <c r="AM153" i="52"/>
  <c r="AK154" i="52"/>
  <c r="AM154" i="52"/>
  <c r="AK155" i="52"/>
  <c r="AM155" i="52"/>
  <c r="AK156" i="52"/>
  <c r="AM156" i="52"/>
  <c r="AK157" i="52"/>
  <c r="AM157" i="52"/>
  <c r="AK158" i="52"/>
  <c r="AM158" i="52"/>
  <c r="AK159" i="52"/>
  <c r="AM159" i="52"/>
  <c r="AK160" i="52"/>
  <c r="AM160" i="52"/>
  <c r="AK161" i="52"/>
  <c r="AM161" i="52"/>
  <c r="AK162" i="52"/>
  <c r="AM162" i="52"/>
  <c r="AK163" i="52"/>
  <c r="AM163" i="52"/>
  <c r="AK164" i="52"/>
  <c r="AM164" i="52"/>
  <c r="AK165" i="52"/>
  <c r="AM165" i="52"/>
  <c r="AK166" i="52"/>
  <c r="AM166" i="52"/>
  <c r="AM169" i="52"/>
  <c r="AM171" i="52"/>
  <c r="AK180" i="52"/>
  <c r="AM180" i="52"/>
  <c r="AK181" i="52"/>
  <c r="AM181" i="52"/>
  <c r="AK182" i="52"/>
  <c r="AM182" i="52"/>
  <c r="AK184" i="52"/>
  <c r="AM184" i="52"/>
  <c r="AK185" i="52"/>
  <c r="AM185" i="52"/>
  <c r="AK186" i="52"/>
  <c r="AM186" i="52"/>
  <c r="AK187" i="52"/>
  <c r="AM187" i="52"/>
  <c r="AK188" i="52"/>
  <c r="AM188" i="52"/>
  <c r="AK189" i="52"/>
  <c r="AM189" i="52"/>
  <c r="AK190" i="52"/>
  <c r="AM190" i="52"/>
  <c r="AK191" i="52"/>
  <c r="AM191" i="52"/>
  <c r="AK192" i="52"/>
  <c r="AM192" i="52"/>
  <c r="AK193" i="52"/>
  <c r="AM193" i="52"/>
  <c r="AK194" i="52"/>
  <c r="AM194" i="52"/>
  <c r="AK195" i="52"/>
  <c r="AM195" i="52"/>
  <c r="AK196" i="52"/>
  <c r="AM196" i="52"/>
  <c r="AK197" i="52"/>
  <c r="AM197" i="52"/>
  <c r="AK198" i="52"/>
  <c r="AM198" i="52"/>
  <c r="AK199" i="52"/>
  <c r="AM199" i="52"/>
  <c r="AK200" i="52"/>
  <c r="AM200" i="52"/>
  <c r="AK201" i="52"/>
  <c r="AM201" i="52"/>
  <c r="AK202" i="52"/>
  <c r="AM202" i="52"/>
  <c r="AK203" i="52"/>
  <c r="AM203" i="52"/>
  <c r="AK204" i="52"/>
  <c r="AM204" i="52"/>
  <c r="AK205" i="52"/>
  <c r="AM205" i="52"/>
  <c r="AK206" i="52"/>
  <c r="AM206" i="52"/>
  <c r="AK207" i="52"/>
  <c r="AM207" i="52"/>
  <c r="AK208" i="52"/>
  <c r="AM208" i="52"/>
  <c r="AK209" i="52"/>
  <c r="AM209" i="52"/>
  <c r="AK210" i="52"/>
  <c r="AM210" i="52"/>
  <c r="AK211" i="52"/>
  <c r="AM211" i="52"/>
  <c r="AK212" i="52"/>
  <c r="AM212" i="52"/>
  <c r="AK213" i="52"/>
  <c r="AM213" i="52"/>
  <c r="AK214" i="52"/>
  <c r="AM214" i="52"/>
  <c r="AK215" i="52"/>
  <c r="AM215" i="52"/>
  <c r="AK216" i="52"/>
  <c r="AM216" i="52"/>
  <c r="AK217" i="52"/>
  <c r="AM217" i="52"/>
  <c r="AK218" i="52"/>
  <c r="AM218" i="52"/>
  <c r="AK219" i="52"/>
  <c r="AM219" i="52"/>
  <c r="AK220" i="52"/>
  <c r="AM220" i="52"/>
  <c r="AK221" i="52"/>
  <c r="AM221" i="52"/>
  <c r="AK222" i="52"/>
  <c r="AM222" i="52"/>
  <c r="AK223" i="52"/>
  <c r="AM223" i="52"/>
  <c r="AK224" i="52"/>
  <c r="AM224" i="52"/>
  <c r="AK225" i="52"/>
  <c r="AM225" i="52"/>
  <c r="AK226" i="52"/>
  <c r="AM226" i="52"/>
  <c r="AK227" i="52"/>
  <c r="AM227" i="52"/>
  <c r="AK228" i="52"/>
  <c r="AM228" i="52"/>
  <c r="AK229" i="52"/>
  <c r="AM229" i="52"/>
  <c r="AK230" i="52"/>
  <c r="AM230" i="52"/>
  <c r="AK231" i="52"/>
  <c r="AM231" i="52"/>
  <c r="AK232" i="52"/>
  <c r="AM232" i="52"/>
  <c r="AK233" i="52"/>
  <c r="AM233" i="52"/>
  <c r="AK234" i="52"/>
  <c r="AM234" i="52"/>
  <c r="AK235" i="52"/>
  <c r="AM235" i="52"/>
  <c r="AK236" i="52"/>
  <c r="AM236" i="52"/>
  <c r="AK237" i="52"/>
  <c r="AM237" i="52"/>
  <c r="AK238" i="52"/>
  <c r="AM238" i="52"/>
  <c r="AK239" i="52"/>
  <c r="AM239" i="52"/>
  <c r="AK240" i="52"/>
  <c r="AM240" i="52"/>
  <c r="AK241" i="52"/>
  <c r="AM241" i="52"/>
  <c r="AK242" i="52"/>
  <c r="AM242" i="52"/>
  <c r="AK243" i="52"/>
  <c r="AM243" i="52"/>
  <c r="AK244" i="52"/>
  <c r="AM244" i="52"/>
  <c r="AM253" i="52"/>
  <c r="AK254" i="52"/>
  <c r="AK255" i="52"/>
  <c r="AM255" i="52"/>
  <c r="AK256" i="52"/>
  <c r="AK259" i="52"/>
  <c r="AM259" i="52"/>
  <c r="AK260" i="52"/>
  <c r="AM260" i="52"/>
  <c r="AK261" i="52"/>
  <c r="AM261" i="52"/>
  <c r="AK262" i="52"/>
  <c r="AM262" i="52"/>
  <c r="AK263" i="52"/>
  <c r="AM263" i="52"/>
  <c r="AK264" i="52"/>
  <c r="AM264" i="52"/>
  <c r="AK265" i="52"/>
  <c r="AM265" i="52"/>
  <c r="AK266" i="52"/>
  <c r="AM266" i="52"/>
  <c r="AK267" i="52"/>
  <c r="AM267" i="52"/>
  <c r="AK268" i="52"/>
  <c r="AM268" i="52"/>
  <c r="AK269" i="52"/>
  <c r="AM269" i="52"/>
  <c r="AK270" i="52"/>
  <c r="AM270" i="52"/>
  <c r="AK272" i="52"/>
  <c r="AK273" i="52"/>
  <c r="AM65" i="52"/>
  <c r="AK65" i="52"/>
  <c r="BN285" i="52"/>
  <c r="BL285" i="52"/>
  <c r="BF284" i="52"/>
  <c r="BL284" i="52" s="1"/>
  <c r="BF283" i="52"/>
  <c r="BF282" i="52"/>
  <c r="BL282" i="52" s="1"/>
  <c r="BF281" i="52"/>
  <c r="BF280" i="52"/>
  <c r="BF279" i="52"/>
  <c r="BN279" i="52" s="1"/>
  <c r="BF278" i="52"/>
  <c r="BF277" i="52"/>
  <c r="BL277" i="52" s="1"/>
  <c r="BF276" i="52"/>
  <c r="BL276" i="52" s="1"/>
  <c r="BF275" i="52"/>
  <c r="BL275" i="52" s="1"/>
  <c r="BF274" i="52"/>
  <c r="BN274" i="52" s="1"/>
  <c r="BF273" i="52"/>
  <c r="BL273" i="52" s="1"/>
  <c r="BF272" i="52"/>
  <c r="BN272" i="52" s="1"/>
  <c r="BF271" i="52"/>
  <c r="BA285" i="52"/>
  <c r="AY285" i="52"/>
  <c r="AS284" i="52"/>
  <c r="BA284" i="52" s="1"/>
  <c r="AS283" i="52"/>
  <c r="BA283" i="52" s="1"/>
  <c r="AS282" i="52"/>
  <c r="AY282" i="52" s="1"/>
  <c r="AS281" i="52"/>
  <c r="AY281" i="52" s="1"/>
  <c r="AS280" i="52"/>
  <c r="AY280" i="52" s="1"/>
  <c r="AS279" i="52"/>
  <c r="AY279" i="52" s="1"/>
  <c r="AS278" i="52"/>
  <c r="AS277" i="52"/>
  <c r="BA277" i="52" s="1"/>
  <c r="AS276" i="52"/>
  <c r="BA276" i="52" s="1"/>
  <c r="AS275" i="52"/>
  <c r="BA275" i="52" s="1"/>
  <c r="AS274" i="52"/>
  <c r="BX274" i="52" s="1"/>
  <c r="AS273" i="52"/>
  <c r="AS272" i="52"/>
  <c r="AY272" i="52" s="1"/>
  <c r="AS271" i="52"/>
  <c r="BA271" i="52" s="1"/>
  <c r="AM285" i="52"/>
  <c r="AK285" i="52"/>
  <c r="AE284" i="52"/>
  <c r="AK284" i="52" s="1"/>
  <c r="AE283" i="52"/>
  <c r="AK283" i="52" s="1"/>
  <c r="AE282" i="52"/>
  <c r="AK282" i="52" s="1"/>
  <c r="AE281" i="52"/>
  <c r="BW281" i="52" s="1"/>
  <c r="AE280" i="52"/>
  <c r="AM280" i="52" s="1"/>
  <c r="AE279" i="52"/>
  <c r="AM279" i="52" s="1"/>
  <c r="AE278" i="52"/>
  <c r="AM278" i="52" s="1"/>
  <c r="AE277" i="52"/>
  <c r="AE276" i="52"/>
  <c r="AK276" i="52" s="1"/>
  <c r="AE275" i="52"/>
  <c r="AK275" i="52" s="1"/>
  <c r="AE274" i="52"/>
  <c r="AM274" i="52" s="1"/>
  <c r="AE273" i="52"/>
  <c r="AM273" i="52" s="1"/>
  <c r="AE272" i="52"/>
  <c r="AM272" i="52" s="1"/>
  <c r="AE271" i="52"/>
  <c r="AK271" i="52" s="1"/>
  <c r="BF258" i="52"/>
  <c r="BY258" i="52" s="1"/>
  <c r="BF257" i="52"/>
  <c r="BF256" i="52"/>
  <c r="BL256" i="52" s="1"/>
  <c r="BF255" i="52"/>
  <c r="BN255" i="52" s="1"/>
  <c r="BF254" i="52"/>
  <c r="BL254" i="52" s="1"/>
  <c r="BF253" i="52"/>
  <c r="BN253" i="52" s="1"/>
  <c r="BF252" i="52"/>
  <c r="BL252" i="52" s="1"/>
  <c r="BF251" i="52"/>
  <c r="BL251" i="52" s="1"/>
  <c r="BF250" i="52"/>
  <c r="BL250" i="52" s="1"/>
  <c r="BF249" i="52"/>
  <c r="BL249" i="52" s="1"/>
  <c r="BF248" i="52"/>
  <c r="BL248" i="52" s="1"/>
  <c r="BF247" i="52"/>
  <c r="BN247" i="52" s="1"/>
  <c r="BF246" i="52"/>
  <c r="BF245" i="52"/>
  <c r="BY245" i="52" s="1"/>
  <c r="AS258" i="52"/>
  <c r="AY258" i="52" s="1"/>
  <c r="AS257" i="52"/>
  <c r="BA257" i="52" s="1"/>
  <c r="AS256" i="52"/>
  <c r="BX256" i="52" s="1"/>
  <c r="AS255" i="52"/>
  <c r="AS254" i="52"/>
  <c r="AY254" i="52" s="1"/>
  <c r="AS253" i="52"/>
  <c r="BA253" i="52" s="1"/>
  <c r="AS252" i="52"/>
  <c r="BA252" i="52" s="1"/>
  <c r="AS251" i="52"/>
  <c r="AY251" i="52" s="1"/>
  <c r="AS250" i="52"/>
  <c r="AY250" i="52" s="1"/>
  <c r="AS249" i="52"/>
  <c r="AY249" i="52" s="1"/>
  <c r="AS248" i="52"/>
  <c r="AS247" i="52"/>
  <c r="BA247" i="52" s="1"/>
  <c r="AS246" i="52"/>
  <c r="AY246" i="52" s="1"/>
  <c r="AS245" i="52"/>
  <c r="BA245" i="52" s="1"/>
  <c r="AE258" i="52"/>
  <c r="BW258" i="52" s="1"/>
  <c r="AE257" i="52"/>
  <c r="AE256" i="52"/>
  <c r="AM256" i="52" s="1"/>
  <c r="AE255" i="52"/>
  <c r="AE254" i="52"/>
  <c r="AM254" i="52" s="1"/>
  <c r="AE253" i="52"/>
  <c r="AK253" i="52" s="1"/>
  <c r="AE252" i="52"/>
  <c r="AK252" i="52" s="1"/>
  <c r="AE251" i="52"/>
  <c r="AK251" i="52" s="1"/>
  <c r="AE250" i="52"/>
  <c r="AM250" i="52" s="1"/>
  <c r="AE249" i="52"/>
  <c r="AM249" i="52" s="1"/>
  <c r="AE248" i="52"/>
  <c r="AM248" i="52" s="1"/>
  <c r="AE247" i="52"/>
  <c r="AM247" i="52" s="1"/>
  <c r="AE246" i="52"/>
  <c r="AE245" i="52"/>
  <c r="BF179" i="52"/>
  <c r="BL179" i="52" s="1"/>
  <c r="BF178" i="52"/>
  <c r="BL178" i="52" s="1"/>
  <c r="BF177" i="52"/>
  <c r="BL177" i="52" s="1"/>
  <c r="BF176" i="52"/>
  <c r="BL176" i="52" s="1"/>
  <c r="BF175" i="52"/>
  <c r="BN175" i="52" s="1"/>
  <c r="BF174" i="52"/>
  <c r="BL174" i="52" s="1"/>
  <c r="BF173" i="52"/>
  <c r="BF172" i="52"/>
  <c r="BF171" i="52"/>
  <c r="BL171" i="52" s="1"/>
  <c r="BF170" i="52"/>
  <c r="BN170" i="52" s="1"/>
  <c r="BF169" i="52"/>
  <c r="BN169" i="52" s="1"/>
  <c r="BF168" i="52"/>
  <c r="BN168" i="52" s="1"/>
  <c r="BF167" i="52"/>
  <c r="BL167" i="52" s="1"/>
  <c r="BF166" i="52"/>
  <c r="AS179" i="52"/>
  <c r="BX179" i="52" s="1"/>
  <c r="AS178" i="52"/>
  <c r="AS177" i="52"/>
  <c r="AY177" i="52" s="1"/>
  <c r="AS176" i="52"/>
  <c r="AS175" i="52"/>
  <c r="BA175" i="52" s="1"/>
  <c r="AS174" i="52"/>
  <c r="BX174" i="52" s="1"/>
  <c r="AS173" i="52"/>
  <c r="BA173" i="52" s="1"/>
  <c r="AS172" i="52"/>
  <c r="AS171" i="52"/>
  <c r="AS170" i="52"/>
  <c r="AS169" i="52"/>
  <c r="BA169" i="52" s="1"/>
  <c r="AS168" i="52"/>
  <c r="AY168" i="52" s="1"/>
  <c r="AS167" i="52"/>
  <c r="AS166" i="52"/>
  <c r="AY166" i="52" s="1"/>
  <c r="AE179" i="52"/>
  <c r="AK179" i="52" s="1"/>
  <c r="AE178" i="52"/>
  <c r="AK178" i="52" s="1"/>
  <c r="AE177" i="52"/>
  <c r="AM177" i="52" s="1"/>
  <c r="AE176" i="52"/>
  <c r="AM176" i="52" s="1"/>
  <c r="AE175" i="52"/>
  <c r="AK175" i="52" s="1"/>
  <c r="AE174" i="52"/>
  <c r="AE173" i="52"/>
  <c r="AE172" i="52"/>
  <c r="AM172" i="52" s="1"/>
  <c r="AE171" i="52"/>
  <c r="AK171" i="52" s="1"/>
  <c r="AE170" i="52"/>
  <c r="AM170" i="52" s="1"/>
  <c r="AE169" i="52"/>
  <c r="AK169" i="52" s="1"/>
  <c r="AE168" i="52"/>
  <c r="AK168" i="52" s="1"/>
  <c r="AE167" i="52"/>
  <c r="AK167" i="52" s="1"/>
  <c r="AE166" i="52"/>
  <c r="Y68" i="52"/>
  <c r="Y69" i="52"/>
  <c r="W74" i="52"/>
  <c r="Y81" i="52"/>
  <c r="W82" i="52"/>
  <c r="Y82" i="52"/>
  <c r="Y83" i="52"/>
  <c r="W84" i="52"/>
  <c r="Y84" i="52"/>
  <c r="W87" i="52"/>
  <c r="Y87" i="52"/>
  <c r="W93" i="52"/>
  <c r="Y93" i="52"/>
  <c r="W94" i="52"/>
  <c r="Y94" i="52"/>
  <c r="W95" i="52"/>
  <c r="Y95" i="52"/>
  <c r="W96" i="52"/>
  <c r="Y96" i="52"/>
  <c r="W97" i="52"/>
  <c r="Y97" i="52"/>
  <c r="W98" i="52"/>
  <c r="Y98" i="52"/>
  <c r="W99" i="52"/>
  <c r="Y99" i="52"/>
  <c r="W100" i="52"/>
  <c r="Y100" i="52"/>
  <c r="W101" i="52"/>
  <c r="Y101" i="52"/>
  <c r="W102" i="52"/>
  <c r="Y102" i="52"/>
  <c r="W103" i="52"/>
  <c r="Y103" i="52"/>
  <c r="W104" i="52"/>
  <c r="Y104" i="52"/>
  <c r="W105" i="52"/>
  <c r="Y105" i="52"/>
  <c r="W106" i="52"/>
  <c r="Y106" i="52"/>
  <c r="W107" i="52"/>
  <c r="Y107" i="52"/>
  <c r="W108" i="52"/>
  <c r="Y108" i="52"/>
  <c r="W109" i="52"/>
  <c r="Y109" i="52"/>
  <c r="W110" i="52"/>
  <c r="Y110" i="52"/>
  <c r="W111" i="52"/>
  <c r="Y111" i="52"/>
  <c r="W112" i="52"/>
  <c r="Y112" i="52"/>
  <c r="W113" i="52"/>
  <c r="Y113" i="52"/>
  <c r="W114" i="52"/>
  <c r="Y114" i="52"/>
  <c r="W115" i="52"/>
  <c r="Y115" i="52"/>
  <c r="W116" i="52"/>
  <c r="Y116" i="52"/>
  <c r="W117" i="52"/>
  <c r="Y117" i="52"/>
  <c r="W118" i="52"/>
  <c r="Y118" i="52"/>
  <c r="W119" i="52"/>
  <c r="Y119" i="52"/>
  <c r="W120" i="52"/>
  <c r="Y120" i="52"/>
  <c r="W121" i="52"/>
  <c r="Y121" i="52"/>
  <c r="W122" i="52"/>
  <c r="Y122" i="52"/>
  <c r="W123" i="52"/>
  <c r="Y123" i="52"/>
  <c r="W124" i="52"/>
  <c r="Y124" i="52"/>
  <c r="W125" i="52"/>
  <c r="Y125" i="52"/>
  <c r="W126" i="52"/>
  <c r="Y126" i="52"/>
  <c r="W130" i="52"/>
  <c r="Y130" i="52"/>
  <c r="Y132" i="52"/>
  <c r="W135" i="52"/>
  <c r="W136" i="52"/>
  <c r="Y141" i="52"/>
  <c r="W143" i="52"/>
  <c r="W150" i="52"/>
  <c r="Y150" i="52"/>
  <c r="W154" i="52"/>
  <c r="Y154" i="52"/>
  <c r="W155" i="52"/>
  <c r="Y155" i="52"/>
  <c r="W156" i="52"/>
  <c r="Y156" i="52"/>
  <c r="W157" i="52"/>
  <c r="Y157" i="52"/>
  <c r="W158" i="52"/>
  <c r="Y158" i="52"/>
  <c r="W159" i="52"/>
  <c r="Y159" i="52"/>
  <c r="W160" i="52"/>
  <c r="Y160" i="52"/>
  <c r="W161" i="52"/>
  <c r="Y161" i="52"/>
  <c r="W162" i="52"/>
  <c r="Y162" i="52"/>
  <c r="W163" i="52"/>
  <c r="Y163" i="52"/>
  <c r="W164" i="52"/>
  <c r="Y164" i="52"/>
  <c r="W165" i="52"/>
  <c r="Y165" i="52"/>
  <c r="Y167" i="52"/>
  <c r="W171" i="52"/>
  <c r="W179" i="52"/>
  <c r="Y179" i="52"/>
  <c r="W180" i="52"/>
  <c r="Y180" i="52"/>
  <c r="W181" i="52"/>
  <c r="Y181" i="52"/>
  <c r="W182" i="52"/>
  <c r="Y182" i="52"/>
  <c r="W184" i="52"/>
  <c r="Y184" i="52"/>
  <c r="W185" i="52"/>
  <c r="Y185" i="52"/>
  <c r="W186" i="52"/>
  <c r="Y186" i="52"/>
  <c r="W187" i="52"/>
  <c r="Y187" i="52"/>
  <c r="W188" i="52"/>
  <c r="Y188" i="52"/>
  <c r="W189" i="52"/>
  <c r="Y189" i="52"/>
  <c r="W190" i="52"/>
  <c r="Y190" i="52"/>
  <c r="W191" i="52"/>
  <c r="Y191" i="52"/>
  <c r="W192" i="52"/>
  <c r="Y192" i="52"/>
  <c r="W193" i="52"/>
  <c r="Y193" i="52"/>
  <c r="W194" i="52"/>
  <c r="Y194" i="52"/>
  <c r="W195" i="52"/>
  <c r="Y195" i="52"/>
  <c r="W196" i="52"/>
  <c r="Y196" i="52"/>
  <c r="W197" i="52"/>
  <c r="Y197" i="52"/>
  <c r="W198" i="52"/>
  <c r="Y198" i="52"/>
  <c r="Y202" i="52"/>
  <c r="Y203" i="52"/>
  <c r="W204" i="52"/>
  <c r="W213" i="52"/>
  <c r="Y213" i="52"/>
  <c r="W214" i="52"/>
  <c r="Y214" i="52"/>
  <c r="W215" i="52"/>
  <c r="Y215" i="52"/>
  <c r="W217" i="52"/>
  <c r="Y217" i="52"/>
  <c r="W218" i="52"/>
  <c r="Y218" i="52"/>
  <c r="W219" i="52"/>
  <c r="Y219" i="52"/>
  <c r="W220" i="52"/>
  <c r="Y220" i="52"/>
  <c r="W221" i="52"/>
  <c r="Y221" i="52"/>
  <c r="W222" i="52"/>
  <c r="Y222" i="52"/>
  <c r="W223" i="52"/>
  <c r="Y223" i="52"/>
  <c r="Y226" i="52"/>
  <c r="W228" i="52"/>
  <c r="W229" i="52"/>
  <c r="Y229" i="52"/>
  <c r="W233" i="52"/>
  <c r="Y233" i="52"/>
  <c r="W234" i="52"/>
  <c r="Y234" i="52"/>
  <c r="W235" i="52"/>
  <c r="Y235" i="52"/>
  <c r="W236" i="52"/>
  <c r="Y236" i="52"/>
  <c r="W237" i="52"/>
  <c r="Y237" i="52"/>
  <c r="W238" i="52"/>
  <c r="Y238" i="52"/>
  <c r="W239" i="52"/>
  <c r="Y239" i="52"/>
  <c r="W240" i="52"/>
  <c r="Y240" i="52"/>
  <c r="W241" i="52"/>
  <c r="Y241" i="52"/>
  <c r="W242" i="52"/>
  <c r="Y242" i="52"/>
  <c r="W243" i="52"/>
  <c r="Y243" i="52"/>
  <c r="W244" i="52"/>
  <c r="Y244" i="52"/>
  <c r="W248" i="52"/>
  <c r="W252" i="52"/>
  <c r="W254" i="52"/>
  <c r="Y254" i="52"/>
  <c r="Y255" i="52"/>
  <c r="Y256" i="52"/>
  <c r="W259" i="52"/>
  <c r="Y259" i="52"/>
  <c r="W260" i="52"/>
  <c r="Y260" i="52"/>
  <c r="W261" i="52"/>
  <c r="Y261" i="52"/>
  <c r="W262" i="52"/>
  <c r="Y262" i="52"/>
  <c r="W263" i="52"/>
  <c r="Y263" i="52"/>
  <c r="W264" i="52"/>
  <c r="Y264" i="52"/>
  <c r="W265" i="52"/>
  <c r="Y265" i="52"/>
  <c r="W266" i="52"/>
  <c r="Y266" i="52"/>
  <c r="W267" i="52"/>
  <c r="Y267" i="52"/>
  <c r="W268" i="52"/>
  <c r="Y268" i="52"/>
  <c r="W269" i="52"/>
  <c r="Y269" i="52"/>
  <c r="W270" i="52"/>
  <c r="Y270" i="52"/>
  <c r="W271" i="52"/>
  <c r="Y271" i="52"/>
  <c r="Y280" i="52"/>
  <c r="W282" i="52"/>
  <c r="W284" i="52"/>
  <c r="Y284" i="52"/>
  <c r="W66" i="52"/>
  <c r="BY278" i="52"/>
  <c r="BW274" i="52"/>
  <c r="Q284" i="52"/>
  <c r="Q283" i="52"/>
  <c r="W283" i="52" s="1"/>
  <c r="Q282" i="52"/>
  <c r="Y282" i="52" s="1"/>
  <c r="Q281" i="52"/>
  <c r="W281" i="52" s="1"/>
  <c r="Q280" i="52"/>
  <c r="W280" i="52" s="1"/>
  <c r="Q279" i="52"/>
  <c r="Y279" i="52" s="1"/>
  <c r="Q278" i="52"/>
  <c r="Y278" i="52" s="1"/>
  <c r="Q277" i="52"/>
  <c r="W277" i="52" s="1"/>
  <c r="Q276" i="52"/>
  <c r="BV276" i="52" s="1"/>
  <c r="Q275" i="52"/>
  <c r="W275" i="52" s="1"/>
  <c r="Q274" i="52"/>
  <c r="W274" i="52" s="1"/>
  <c r="Q273" i="52"/>
  <c r="BV273" i="52" s="1"/>
  <c r="Q272" i="52"/>
  <c r="W272" i="52" s="1"/>
  <c r="Q271" i="52"/>
  <c r="BW171" i="52"/>
  <c r="BN288" i="52"/>
  <c r="BL288" i="52"/>
  <c r="BJ288" i="52"/>
  <c r="BA288" i="52"/>
  <c r="AY288" i="52"/>
  <c r="AW288" i="52"/>
  <c r="AM288" i="52"/>
  <c r="AK288" i="52"/>
  <c r="AI288" i="52"/>
  <c r="U288" i="52"/>
  <c r="BN287" i="52"/>
  <c r="BL287" i="52"/>
  <c r="BA287" i="52"/>
  <c r="AY287" i="52"/>
  <c r="AM287" i="52"/>
  <c r="AK287" i="52"/>
  <c r="Y287" i="52"/>
  <c r="W287" i="52"/>
  <c r="BN286" i="52"/>
  <c r="BL286" i="52"/>
  <c r="BA286" i="52"/>
  <c r="AY286" i="52"/>
  <c r="AM286" i="52"/>
  <c r="AK286" i="52"/>
  <c r="Y286" i="52"/>
  <c r="W286" i="52"/>
  <c r="Y285" i="52"/>
  <c r="W285" i="52"/>
  <c r="BX284" i="52"/>
  <c r="BV284" i="52"/>
  <c r="BY283" i="52"/>
  <c r="BX283" i="52"/>
  <c r="BX282" i="52"/>
  <c r="BV280" i="52"/>
  <c r="BX279" i="52"/>
  <c r="BW276" i="52"/>
  <c r="BY275" i="52"/>
  <c r="BX275" i="52"/>
  <c r="BV272" i="52"/>
  <c r="BY271" i="52"/>
  <c r="BJ262" i="52"/>
  <c r="AW262" i="52"/>
  <c r="AI262" i="52"/>
  <c r="U262" i="52"/>
  <c r="BX258" i="52"/>
  <c r="Q258" i="52"/>
  <c r="W258" i="52" s="1"/>
  <c r="Q257" i="52"/>
  <c r="BV257" i="52" s="1"/>
  <c r="Q256" i="52"/>
  <c r="Q255" i="52"/>
  <c r="W255" i="52" s="1"/>
  <c r="BX254" i="52"/>
  <c r="Q254" i="52"/>
  <c r="BV254" i="52" s="1"/>
  <c r="BX253" i="52"/>
  <c r="BW253" i="52"/>
  <c r="Q253" i="52"/>
  <c r="W253" i="52" s="1"/>
  <c r="BY252" i="52"/>
  <c r="BW252" i="52"/>
  <c r="Q252" i="52"/>
  <c r="BV252" i="52" s="1"/>
  <c r="Q251" i="52"/>
  <c r="W251" i="52" s="1"/>
  <c r="Q250" i="52"/>
  <c r="Y250" i="52" s="1"/>
  <c r="BY249" i="52"/>
  <c r="Q249" i="52"/>
  <c r="Y249" i="52" s="1"/>
  <c r="Q248" i="52"/>
  <c r="Y248" i="52" s="1"/>
  <c r="Q247" i="52"/>
  <c r="W247" i="52" s="1"/>
  <c r="Q246" i="52"/>
  <c r="BV246" i="52" s="1"/>
  <c r="BX245" i="52"/>
  <c r="Q245" i="52"/>
  <c r="BV245" i="52" s="1"/>
  <c r="U236" i="52"/>
  <c r="Q232" i="52"/>
  <c r="W232" i="52" s="1"/>
  <c r="Q231" i="52"/>
  <c r="W231" i="52" s="1"/>
  <c r="Q230" i="52"/>
  <c r="W230" i="52" s="1"/>
  <c r="Q229" i="52"/>
  <c r="Q228" i="52"/>
  <c r="Y228" i="52" s="1"/>
  <c r="Q227" i="52"/>
  <c r="W227" i="52" s="1"/>
  <c r="Q226" i="52"/>
  <c r="W226" i="52" s="1"/>
  <c r="Q225" i="52"/>
  <c r="W225" i="52" s="1"/>
  <c r="Q224" i="52"/>
  <c r="W224" i="52" s="1"/>
  <c r="U216" i="52"/>
  <c r="Y216" i="52" s="1"/>
  <c r="Q212" i="52"/>
  <c r="Y212" i="52" s="1"/>
  <c r="Q211" i="52"/>
  <c r="W211" i="52" s="1"/>
  <c r="Q210" i="52"/>
  <c r="W210" i="52" s="1"/>
  <c r="Q209" i="52"/>
  <c r="W209" i="52" s="1"/>
  <c r="Q208" i="52"/>
  <c r="W208" i="52" s="1"/>
  <c r="Q207" i="52"/>
  <c r="W207" i="52" s="1"/>
  <c r="Q206" i="52"/>
  <c r="W206" i="52" s="1"/>
  <c r="Q205" i="52"/>
  <c r="W205" i="52" s="1"/>
  <c r="Q204" i="52"/>
  <c r="Y204" i="52" s="1"/>
  <c r="Q203" i="52"/>
  <c r="W203" i="52" s="1"/>
  <c r="Q202" i="52"/>
  <c r="W202" i="52" s="1"/>
  <c r="Q201" i="52"/>
  <c r="W201" i="52" s="1"/>
  <c r="Q200" i="52"/>
  <c r="W200" i="52" s="1"/>
  <c r="Q199" i="52"/>
  <c r="W199" i="52" s="1"/>
  <c r="BJ183" i="52"/>
  <c r="BN183" i="52" s="1"/>
  <c r="AW183" i="52"/>
  <c r="AI183" i="52"/>
  <c r="AK183" i="52" s="1"/>
  <c r="U183" i="52"/>
  <c r="W183" i="52" s="1"/>
  <c r="Q179" i="52"/>
  <c r="BV179" i="52" s="1"/>
  <c r="Q178" i="52"/>
  <c r="BV178" i="52" s="1"/>
  <c r="BY177" i="52"/>
  <c r="Q177" i="52"/>
  <c r="BV177" i="52" s="1"/>
  <c r="Q176" i="52"/>
  <c r="W176" i="52" s="1"/>
  <c r="Q175" i="52"/>
  <c r="W175" i="52" s="1"/>
  <c r="Q174" i="52"/>
  <c r="BV174" i="52" s="1"/>
  <c r="Q173" i="52"/>
  <c r="BV173" i="52" s="1"/>
  <c r="Q172" i="52"/>
  <c r="W172" i="52" s="1"/>
  <c r="Q171" i="52"/>
  <c r="Y171" i="52" s="1"/>
  <c r="BW170" i="52"/>
  <c r="Q170" i="52"/>
  <c r="Q169" i="52"/>
  <c r="BV169" i="52" s="1"/>
  <c r="Q168" i="52"/>
  <c r="Y168" i="52" s="1"/>
  <c r="BX167" i="52"/>
  <c r="Q167" i="52"/>
  <c r="BV167" i="52" s="1"/>
  <c r="BX166" i="52"/>
  <c r="BW166" i="52"/>
  <c r="Q166" i="52"/>
  <c r="Y166" i="52" s="1"/>
  <c r="BH157" i="52"/>
  <c r="AU157" i="52"/>
  <c r="AG157" i="52"/>
  <c r="S157" i="52"/>
  <c r="BY153" i="52"/>
  <c r="BW153" i="52"/>
  <c r="BF153" i="52"/>
  <c r="AS153" i="52"/>
  <c r="AE153" i="52"/>
  <c r="Q153" i="52"/>
  <c r="BV153" i="52" s="1"/>
  <c r="BY152" i="52"/>
  <c r="BX152" i="52"/>
  <c r="BF152" i="52"/>
  <c r="BL152" i="52" s="1"/>
  <c r="AS152" i="52"/>
  <c r="AE152" i="52"/>
  <c r="AM152" i="52" s="1"/>
  <c r="Q152" i="52"/>
  <c r="W152" i="52" s="1"/>
  <c r="BY151" i="52"/>
  <c r="BF151" i="52"/>
  <c r="BN151" i="52" s="1"/>
  <c r="AS151" i="52"/>
  <c r="AE151" i="52"/>
  <c r="AK151" i="52" s="1"/>
  <c r="Q151" i="52"/>
  <c r="W151" i="52" s="1"/>
  <c r="BY150" i="52"/>
  <c r="BX150" i="52"/>
  <c r="BF150" i="52"/>
  <c r="BL150" i="52" s="1"/>
  <c r="AS150" i="52"/>
  <c r="AE150" i="52"/>
  <c r="Q150" i="52"/>
  <c r="BY149" i="52"/>
  <c r="BF149" i="52"/>
  <c r="BN149" i="52" s="1"/>
  <c r="AS149" i="52"/>
  <c r="BA149" i="52" s="1"/>
  <c r="AE149" i="52"/>
  <c r="BW149" i="52" s="1"/>
  <c r="Q149" i="52"/>
  <c r="BV149" i="52" s="1"/>
  <c r="BY148" i="52"/>
  <c r="BX148" i="52"/>
  <c r="BF148" i="52"/>
  <c r="AS148" i="52"/>
  <c r="AE148" i="52"/>
  <c r="AM148" i="52" s="1"/>
  <c r="Q148" i="52"/>
  <c r="W148" i="52" s="1"/>
  <c r="BY147" i="52"/>
  <c r="BF147" i="52"/>
  <c r="AS147" i="52"/>
  <c r="BX147" i="52" s="1"/>
  <c r="AE147" i="52"/>
  <c r="AK147" i="52" s="1"/>
  <c r="Q147" i="52"/>
  <c r="W147" i="52" s="1"/>
  <c r="BY146" i="52"/>
  <c r="BW146" i="52"/>
  <c r="BF146" i="52"/>
  <c r="AS146" i="52"/>
  <c r="AE146" i="52"/>
  <c r="AM146" i="52" s="1"/>
  <c r="Q146" i="52"/>
  <c r="W146" i="52" s="1"/>
  <c r="BY145" i="52"/>
  <c r="BF145" i="52"/>
  <c r="BN145" i="52" s="1"/>
  <c r="AS145" i="52"/>
  <c r="BA145" i="52" s="1"/>
  <c r="AE145" i="52"/>
  <c r="AK145" i="52" s="1"/>
  <c r="Q145" i="52"/>
  <c r="Y145" i="52" s="1"/>
  <c r="BY144" i="52"/>
  <c r="BF144" i="52"/>
  <c r="BL144" i="52" s="1"/>
  <c r="AS144" i="52"/>
  <c r="AE144" i="52"/>
  <c r="Q144" i="52"/>
  <c r="Y144" i="52" s="1"/>
  <c r="BY143" i="52"/>
  <c r="BF143" i="52"/>
  <c r="AS143" i="52"/>
  <c r="AY143" i="52" s="1"/>
  <c r="AE143" i="52"/>
  <c r="AK143" i="52" s="1"/>
  <c r="Q143" i="52"/>
  <c r="BV143" i="52" s="1"/>
  <c r="BY142" i="52"/>
  <c r="BX142" i="52"/>
  <c r="BF142" i="52"/>
  <c r="AS142" i="52"/>
  <c r="AE142" i="52"/>
  <c r="AM142" i="52" s="1"/>
  <c r="Q142" i="52"/>
  <c r="W142" i="52" s="1"/>
  <c r="BY141" i="52"/>
  <c r="BF141" i="52"/>
  <c r="AS141" i="52"/>
  <c r="AY141" i="52" s="1"/>
  <c r="AE141" i="52"/>
  <c r="BW141" i="52" s="1"/>
  <c r="Q141" i="52"/>
  <c r="BV141" i="52" s="1"/>
  <c r="BY140" i="52"/>
  <c r="BF140" i="52"/>
  <c r="AS140" i="52"/>
  <c r="AE140" i="52"/>
  <c r="AM140" i="52" s="1"/>
  <c r="Q140" i="52"/>
  <c r="W140" i="52" s="1"/>
  <c r="BY139" i="52"/>
  <c r="BF139" i="52"/>
  <c r="BN139" i="52" s="1"/>
  <c r="AS139" i="52"/>
  <c r="BX139" i="52" s="1"/>
  <c r="AE139" i="52"/>
  <c r="Q139" i="52"/>
  <c r="BY138" i="52"/>
  <c r="BF138" i="52"/>
  <c r="BL138" i="52" s="1"/>
  <c r="AS138" i="52"/>
  <c r="BX138" i="52" s="1"/>
  <c r="AE138" i="52"/>
  <c r="BW138" i="52" s="1"/>
  <c r="Q138" i="52"/>
  <c r="W138" i="52" s="1"/>
  <c r="BY137" i="52"/>
  <c r="BF137" i="52"/>
  <c r="AS137" i="52"/>
  <c r="BA137" i="52" s="1"/>
  <c r="AE137" i="52"/>
  <c r="Q137" i="52"/>
  <c r="BV137" i="52" s="1"/>
  <c r="BY136" i="52"/>
  <c r="BF136" i="52"/>
  <c r="AS136" i="52"/>
  <c r="AE136" i="52"/>
  <c r="AM136" i="52" s="1"/>
  <c r="Q136" i="52"/>
  <c r="Y136" i="52" s="1"/>
  <c r="BY135" i="52"/>
  <c r="BF135" i="52"/>
  <c r="BL135" i="52" s="1"/>
  <c r="AS135" i="52"/>
  <c r="AE135" i="52"/>
  <c r="AK135" i="52" s="1"/>
  <c r="Q135" i="52"/>
  <c r="Y135" i="52" s="1"/>
  <c r="BY134" i="52"/>
  <c r="BF134" i="52"/>
  <c r="AS134" i="52"/>
  <c r="AE134" i="52"/>
  <c r="Q134" i="52"/>
  <c r="W134" i="52" s="1"/>
  <c r="BY133" i="52"/>
  <c r="BF133" i="52"/>
  <c r="BN133" i="52" s="1"/>
  <c r="AS133" i="52"/>
  <c r="BA133" i="52" s="1"/>
  <c r="AE133" i="52"/>
  <c r="Q133" i="52"/>
  <c r="Y133" i="52" s="1"/>
  <c r="BY132" i="52"/>
  <c r="BF132" i="52"/>
  <c r="BL132" i="52" s="1"/>
  <c r="AS132" i="52"/>
  <c r="AY132" i="52" s="1"/>
  <c r="AE132" i="52"/>
  <c r="Q132" i="52"/>
  <c r="BV132" i="52" s="1"/>
  <c r="BY131" i="52"/>
  <c r="BF131" i="52"/>
  <c r="AS131" i="52"/>
  <c r="AE131" i="52"/>
  <c r="AK131" i="52" s="1"/>
  <c r="Q131" i="52"/>
  <c r="W131" i="52" s="1"/>
  <c r="BY130" i="52"/>
  <c r="BF130" i="52"/>
  <c r="AS130" i="52"/>
  <c r="AE130" i="52"/>
  <c r="AM130" i="52" s="1"/>
  <c r="Q130" i="52"/>
  <c r="BY129" i="52"/>
  <c r="BF129" i="52"/>
  <c r="AS129" i="52"/>
  <c r="AY129" i="52" s="1"/>
  <c r="AE129" i="52"/>
  <c r="BW129" i="52" s="1"/>
  <c r="Q129" i="52"/>
  <c r="W129" i="52" s="1"/>
  <c r="BY128" i="52"/>
  <c r="BW128" i="52"/>
  <c r="BF128" i="52"/>
  <c r="AS128" i="52"/>
  <c r="AE128" i="52"/>
  <c r="AM128" i="52" s="1"/>
  <c r="Q128" i="52"/>
  <c r="Y128" i="52" s="1"/>
  <c r="BY127" i="52"/>
  <c r="BF127" i="52"/>
  <c r="BL127" i="52" s="1"/>
  <c r="AS127" i="52"/>
  <c r="BA127" i="52" s="1"/>
  <c r="AE127" i="52"/>
  <c r="AK127" i="52" s="1"/>
  <c r="Q127" i="52"/>
  <c r="W127" i="52" s="1"/>
  <c r="BN126" i="52"/>
  <c r="BL126" i="52"/>
  <c r="BN125" i="52"/>
  <c r="BL125" i="52"/>
  <c r="BN124" i="52"/>
  <c r="BL124" i="52"/>
  <c r="BN122" i="52"/>
  <c r="BL122" i="52"/>
  <c r="BN121" i="52"/>
  <c r="BL121" i="52"/>
  <c r="BN120" i="52"/>
  <c r="BL120" i="52"/>
  <c r="BN119" i="52"/>
  <c r="BL119" i="52"/>
  <c r="BN118" i="52"/>
  <c r="BL118" i="52"/>
  <c r="BN117" i="52"/>
  <c r="BL117" i="52"/>
  <c r="AU96" i="52"/>
  <c r="AG96" i="52"/>
  <c r="S96" i="52"/>
  <c r="BW94" i="52"/>
  <c r="BV94" i="52"/>
  <c r="BW93" i="52"/>
  <c r="BV93" i="52"/>
  <c r="BW92" i="52"/>
  <c r="AS92" i="52"/>
  <c r="AE92" i="52"/>
  <c r="AM92" i="52" s="1"/>
  <c r="Q92" i="52"/>
  <c r="Y92" i="52" s="1"/>
  <c r="BW91" i="52"/>
  <c r="AS91" i="52"/>
  <c r="BA91" i="52" s="1"/>
  <c r="AE91" i="52"/>
  <c r="Q91" i="52"/>
  <c r="AS90" i="52"/>
  <c r="BX90" i="52" s="1"/>
  <c r="AE90" i="52"/>
  <c r="AK90" i="52" s="1"/>
  <c r="Q90" i="52"/>
  <c r="W90" i="52" s="1"/>
  <c r="AS89" i="52"/>
  <c r="AE89" i="52"/>
  <c r="Q89" i="52"/>
  <c r="Y89" i="52" s="1"/>
  <c r="BW88" i="52"/>
  <c r="BV88" i="52"/>
  <c r="AS88" i="52"/>
  <c r="AE88" i="52"/>
  <c r="AM88" i="52" s="1"/>
  <c r="Q88" i="52"/>
  <c r="Y88" i="52" s="1"/>
  <c r="AS87" i="52"/>
  <c r="BX87" i="52" s="1"/>
  <c r="AE87" i="52"/>
  <c r="AM87" i="52" s="1"/>
  <c r="Q87" i="52"/>
  <c r="AS86" i="52"/>
  <c r="BX86" i="52" s="1"/>
  <c r="AE86" i="52"/>
  <c r="AK86" i="52" s="1"/>
  <c r="Q86" i="52"/>
  <c r="W86" i="52" s="1"/>
  <c r="AS85" i="52"/>
  <c r="BA85" i="52" s="1"/>
  <c r="AE85" i="52"/>
  <c r="BW85" i="52" s="1"/>
  <c r="Q85" i="52"/>
  <c r="BV84" i="52"/>
  <c r="AS84" i="52"/>
  <c r="AY84" i="52" s="1"/>
  <c r="AE84" i="52"/>
  <c r="AS83" i="52"/>
  <c r="BA83" i="52" s="1"/>
  <c r="AE83" i="52"/>
  <c r="Q83" i="52"/>
  <c r="BV83" i="52" s="1"/>
  <c r="BX82" i="52"/>
  <c r="BV82" i="52"/>
  <c r="AE82" i="52"/>
  <c r="AM82" i="52" s="1"/>
  <c r="BX81" i="52"/>
  <c r="BW81" i="52"/>
  <c r="BV81" i="52"/>
  <c r="Q81" i="52"/>
  <c r="W81" i="52" s="1"/>
  <c r="AS80" i="52"/>
  <c r="AY80" i="52" s="1"/>
  <c r="AE80" i="52"/>
  <c r="AM80" i="52" s="1"/>
  <c r="Q80" i="52"/>
  <c r="AS79" i="52"/>
  <c r="BA79" i="52" s="1"/>
  <c r="AE79" i="52"/>
  <c r="Q79" i="52"/>
  <c r="W79" i="52" s="1"/>
  <c r="AS78" i="52"/>
  <c r="AE78" i="52"/>
  <c r="Q78" i="52"/>
  <c r="W78" i="52" s="1"/>
  <c r="AS77" i="52"/>
  <c r="AY77" i="52" s="1"/>
  <c r="AE77" i="52"/>
  <c r="BW77" i="52" s="1"/>
  <c r="Q77" i="52"/>
  <c r="W77" i="52" s="1"/>
  <c r="AS76" i="52"/>
  <c r="AE76" i="52"/>
  <c r="AM76" i="52" s="1"/>
  <c r="Q76" i="52"/>
  <c r="W76" i="52" s="1"/>
  <c r="BV75" i="52"/>
  <c r="AS75" i="52"/>
  <c r="AE75" i="52"/>
  <c r="BW75" i="52" s="1"/>
  <c r="Q75" i="52"/>
  <c r="W75" i="52" s="1"/>
  <c r="AS74" i="52"/>
  <c r="AY74" i="52" s="1"/>
  <c r="AE74" i="52"/>
  <c r="AM74" i="52" s="1"/>
  <c r="Q74" i="52"/>
  <c r="Y74" i="52" s="1"/>
  <c r="AS73" i="52"/>
  <c r="BA73" i="52" s="1"/>
  <c r="AE73" i="52"/>
  <c r="Q73" i="52"/>
  <c r="W73" i="52" s="1"/>
  <c r="BX72" i="52"/>
  <c r="BW72" i="52"/>
  <c r="Q72" i="52"/>
  <c r="AS71" i="52"/>
  <c r="AY71" i="52" s="1"/>
  <c r="AE71" i="52"/>
  <c r="BW71" i="52" s="1"/>
  <c r="Q71" i="52"/>
  <c r="Y71" i="52" s="1"/>
  <c r="AS70" i="52"/>
  <c r="AE70" i="52"/>
  <c r="AM70" i="52" s="1"/>
  <c r="Q70" i="52"/>
  <c r="BV70" i="52" s="1"/>
  <c r="AS69" i="52"/>
  <c r="AE69" i="52"/>
  <c r="AK69" i="52" s="1"/>
  <c r="Q69" i="52"/>
  <c r="BV69" i="52" s="1"/>
  <c r="AS68" i="52"/>
  <c r="AE68" i="52"/>
  <c r="AM68" i="52" s="1"/>
  <c r="Q68" i="52"/>
  <c r="W68" i="52" s="1"/>
  <c r="BX67" i="52"/>
  <c r="AS67" i="52"/>
  <c r="BA67" i="52" s="1"/>
  <c r="AE67" i="52"/>
  <c r="Q67" i="52"/>
  <c r="W67" i="52" s="1"/>
  <c r="AS66" i="52"/>
  <c r="AY66" i="52" s="1"/>
  <c r="AE66" i="52"/>
  <c r="BW66" i="52" s="1"/>
  <c r="Q66" i="52"/>
  <c r="Y66" i="52" s="1"/>
  <c r="Y65" i="52"/>
  <c r="W65" i="52"/>
  <c r="BA64" i="52"/>
  <c r="AY64" i="52"/>
  <c r="AM64" i="52"/>
  <c r="AK64" i="52"/>
  <c r="Y64" i="52"/>
  <c r="W64" i="52"/>
  <c r="AM63" i="52"/>
  <c r="AK63" i="52"/>
  <c r="Y63" i="52"/>
  <c r="W63" i="52"/>
  <c r="AK179" i="71" l="1"/>
  <c r="BW179" i="71"/>
  <c r="BX70" i="74"/>
  <c r="BA70" i="74"/>
  <c r="AY70" i="74"/>
  <c r="Y249" i="74"/>
  <c r="BV249" i="74"/>
  <c r="BN137" i="52"/>
  <c r="BL137" i="52"/>
  <c r="BX144" i="52"/>
  <c r="BA144" i="52"/>
  <c r="BY284" i="52"/>
  <c r="AK142" i="52"/>
  <c r="BA130" i="71"/>
  <c r="BX130" i="71"/>
  <c r="AM141" i="71"/>
  <c r="AK141" i="71"/>
  <c r="AM283" i="71"/>
  <c r="BW283" i="71"/>
  <c r="AK84" i="72"/>
  <c r="BW84" i="72"/>
  <c r="BX130" i="72"/>
  <c r="AY130" i="72"/>
  <c r="BA130" i="72"/>
  <c r="BV140" i="72"/>
  <c r="Y140" i="72"/>
  <c r="BV273" i="72"/>
  <c r="W273" i="72"/>
  <c r="BX143" i="73"/>
  <c r="AY143" i="73"/>
  <c r="BW173" i="73"/>
  <c r="AM173" i="73"/>
  <c r="AK173" i="73"/>
  <c r="BX279" i="73"/>
  <c r="AY279" i="73"/>
  <c r="AM149" i="74"/>
  <c r="BW149" i="74"/>
  <c r="Y150" i="75"/>
  <c r="W150" i="75"/>
  <c r="BV150" i="75"/>
  <c r="W141" i="76"/>
  <c r="Y141" i="76"/>
  <c r="AK257" i="77"/>
  <c r="BW257" i="77"/>
  <c r="AM128" i="78"/>
  <c r="BW128" i="78"/>
  <c r="AK150" i="80"/>
  <c r="BW150" i="80"/>
  <c r="BZ150" i="80" s="1"/>
  <c r="BX172" i="81"/>
  <c r="BA172" i="81"/>
  <c r="AY172" i="81"/>
  <c r="BV284" i="81"/>
  <c r="Y284" i="81"/>
  <c r="BX173" i="52"/>
  <c r="W245" i="52"/>
  <c r="Y169" i="52"/>
  <c r="BV90" i="71"/>
  <c r="W90" i="71"/>
  <c r="AY130" i="71"/>
  <c r="AM249" i="71"/>
  <c r="AK249" i="71"/>
  <c r="BX283" i="71"/>
  <c r="BA283" i="71"/>
  <c r="AM84" i="72"/>
  <c r="BL130" i="72"/>
  <c r="BN130" i="72"/>
  <c r="W140" i="72"/>
  <c r="AM167" i="72"/>
  <c r="BW167" i="72"/>
  <c r="Y273" i="72"/>
  <c r="BX275" i="72"/>
  <c r="BA275" i="72"/>
  <c r="AY279" i="72"/>
  <c r="BA143" i="73"/>
  <c r="W202" i="73"/>
  <c r="BW83" i="74"/>
  <c r="AM83" i="74"/>
  <c r="AK83" i="74"/>
  <c r="BN276" i="74"/>
  <c r="BY276" i="74"/>
  <c r="BL276" i="74"/>
  <c r="AK150" i="75"/>
  <c r="BW150" i="75"/>
  <c r="AM150" i="75"/>
  <c r="Y251" i="75"/>
  <c r="BV251" i="75"/>
  <c r="BX77" i="76"/>
  <c r="BY174" i="76"/>
  <c r="BN174" i="76"/>
  <c r="W88" i="77"/>
  <c r="BV88" i="77"/>
  <c r="Y88" i="77"/>
  <c r="AK253" i="77"/>
  <c r="AM257" i="77"/>
  <c r="BX275" i="78"/>
  <c r="BA275" i="78"/>
  <c r="AY275" i="78"/>
  <c r="BV166" i="80"/>
  <c r="Y166" i="80"/>
  <c r="W206" i="80"/>
  <c r="BX168" i="81"/>
  <c r="BA168" i="81"/>
  <c r="AY168" i="81"/>
  <c r="AM258" i="81"/>
  <c r="BW258" i="81"/>
  <c r="AY274" i="81"/>
  <c r="BX279" i="81"/>
  <c r="BA279" i="81"/>
  <c r="BW85" i="82"/>
  <c r="AK85" i="82"/>
  <c r="AM85" i="82"/>
  <c r="BY276" i="52"/>
  <c r="Y258" i="52"/>
  <c r="Y230" i="52"/>
  <c r="W168" i="52"/>
  <c r="W69" i="52"/>
  <c r="AM271" i="52"/>
  <c r="AM183" i="52"/>
  <c r="AM168" i="52"/>
  <c r="AK140" i="52"/>
  <c r="AM75" i="52"/>
  <c r="AY179" i="52"/>
  <c r="AY85" i="52"/>
  <c r="BL149" i="52"/>
  <c r="Y77" i="71"/>
  <c r="Y90" i="71"/>
  <c r="AY141" i="71"/>
  <c r="Y147" i="71"/>
  <c r="BL169" i="71"/>
  <c r="BY169" i="71"/>
  <c r="BN169" i="71"/>
  <c r="W209" i="71"/>
  <c r="AK247" i="71"/>
  <c r="BW247" i="71"/>
  <c r="AY283" i="71"/>
  <c r="W75" i="72"/>
  <c r="Y75" i="72"/>
  <c r="AY167" i="72"/>
  <c r="BX167" i="72"/>
  <c r="BY176" i="72"/>
  <c r="Y228" i="72"/>
  <c r="AY275" i="72"/>
  <c r="BA279" i="72"/>
  <c r="AM145" i="73"/>
  <c r="AK145" i="73"/>
  <c r="BW145" i="73"/>
  <c r="W256" i="73"/>
  <c r="BV256" i="73"/>
  <c r="BV140" i="74"/>
  <c r="W140" i="74"/>
  <c r="BW80" i="75"/>
  <c r="AM80" i="75"/>
  <c r="BN142" i="75"/>
  <c r="BL142" i="75"/>
  <c r="BL146" i="75"/>
  <c r="BX175" i="75"/>
  <c r="AY175" i="75"/>
  <c r="W251" i="75"/>
  <c r="AK273" i="75"/>
  <c r="AM273" i="75"/>
  <c r="AM278" i="75"/>
  <c r="BW278" i="75"/>
  <c r="BL174" i="76"/>
  <c r="AM246" i="76"/>
  <c r="BW246" i="76"/>
  <c r="BV136" i="77"/>
  <c r="Y136" i="77"/>
  <c r="U154" i="77" s="1"/>
  <c r="AM146" i="77"/>
  <c r="AK146" i="77"/>
  <c r="BA152" i="77"/>
  <c r="BX152" i="77"/>
  <c r="AM253" i="77"/>
  <c r="BV273" i="78"/>
  <c r="W273" i="78"/>
  <c r="BA171" i="79"/>
  <c r="AY171" i="79"/>
  <c r="BL255" i="79"/>
  <c r="AK274" i="79"/>
  <c r="BW274" i="79"/>
  <c r="AM274" i="79"/>
  <c r="BL139" i="81"/>
  <c r="BN139" i="81"/>
  <c r="BX258" i="81"/>
  <c r="BA258" i="81"/>
  <c r="BA274" i="81"/>
  <c r="AY279" i="81"/>
  <c r="BW76" i="82"/>
  <c r="AM76" i="82"/>
  <c r="BV170" i="82"/>
  <c r="Y170" i="82"/>
  <c r="BX78" i="52"/>
  <c r="BA78" i="52"/>
  <c r="AM271" i="75"/>
  <c r="BW271" i="75"/>
  <c r="BW77" i="77"/>
  <c r="AM77" i="77"/>
  <c r="AK77" i="77"/>
  <c r="BA148" i="77"/>
  <c r="BX148" i="77"/>
  <c r="BA246" i="52"/>
  <c r="AM90" i="71"/>
  <c r="BV135" i="71"/>
  <c r="Y135" i="71"/>
  <c r="BX149" i="71"/>
  <c r="AY149" i="71"/>
  <c r="AM179" i="71"/>
  <c r="BX168" i="76"/>
  <c r="BA168" i="76"/>
  <c r="AY168" i="76"/>
  <c r="Y224" i="77"/>
  <c r="W224" i="77"/>
  <c r="BY177" i="78"/>
  <c r="BN177" i="78"/>
  <c r="AY276" i="52"/>
  <c r="AY175" i="52"/>
  <c r="BL133" i="52"/>
  <c r="BA92" i="74"/>
  <c r="AK247" i="74"/>
  <c r="BW247" i="74"/>
  <c r="BV137" i="75"/>
  <c r="Y137" i="75"/>
  <c r="W137" i="75"/>
  <c r="BN131" i="52"/>
  <c r="BL131" i="52"/>
  <c r="W278" i="52"/>
  <c r="AM90" i="52"/>
  <c r="AY173" i="52"/>
  <c r="BN254" i="52"/>
  <c r="BN279" i="71"/>
  <c r="BW258" i="72"/>
  <c r="AM258" i="72"/>
  <c r="AK167" i="74"/>
  <c r="BW167" i="74"/>
  <c r="BW151" i="75"/>
  <c r="AM151" i="75"/>
  <c r="AK151" i="75"/>
  <c r="W226" i="75"/>
  <c r="BN129" i="76"/>
  <c r="BL129" i="76"/>
  <c r="BX258" i="76"/>
  <c r="BA258" i="76"/>
  <c r="BX279" i="85"/>
  <c r="AY279" i="85"/>
  <c r="BN127" i="86"/>
  <c r="BL127" i="86"/>
  <c r="BV147" i="52"/>
  <c r="BW175" i="52"/>
  <c r="W212" i="52"/>
  <c r="BA258" i="52"/>
  <c r="AM88" i="72"/>
  <c r="W89" i="73"/>
  <c r="BV89" i="73"/>
  <c r="AK281" i="73"/>
  <c r="AM281" i="73"/>
  <c r="BW281" i="73"/>
  <c r="BV273" i="74"/>
  <c r="Y273" i="74"/>
  <c r="BX284" i="74"/>
  <c r="BA284" i="74"/>
  <c r="BV87" i="75"/>
  <c r="Y87" i="75"/>
  <c r="BL131" i="76"/>
  <c r="AY258" i="76"/>
  <c r="AK284" i="76"/>
  <c r="AM284" i="76"/>
  <c r="BW284" i="76"/>
  <c r="BV77" i="78"/>
  <c r="Y77" i="78"/>
  <c r="AY151" i="78"/>
  <c r="BA151" i="78"/>
  <c r="BY166" i="78"/>
  <c r="BL166" i="78"/>
  <c r="AK253" i="78"/>
  <c r="BW253" i="78"/>
  <c r="BN131" i="80"/>
  <c r="BL131" i="80"/>
  <c r="BA274" i="80"/>
  <c r="AK277" i="80"/>
  <c r="AM277" i="80"/>
  <c r="BX127" i="81"/>
  <c r="AY127" i="81"/>
  <c r="BA127" i="81"/>
  <c r="BL173" i="81"/>
  <c r="BY173" i="81"/>
  <c r="BN173" i="81"/>
  <c r="BN137" i="85"/>
  <c r="BL137" i="85"/>
  <c r="BL134" i="86"/>
  <c r="BN134" i="86"/>
  <c r="W67" i="71"/>
  <c r="Y67" i="71"/>
  <c r="BW133" i="72"/>
  <c r="AM133" i="72"/>
  <c r="AK133" i="72"/>
  <c r="BW258" i="73"/>
  <c r="AM258" i="73"/>
  <c r="AK258" i="73"/>
  <c r="W210" i="77"/>
  <c r="Y210" i="77"/>
  <c r="Y200" i="52"/>
  <c r="AM131" i="52"/>
  <c r="AM129" i="71"/>
  <c r="AK129" i="71"/>
  <c r="Y168" i="71"/>
  <c r="W168" i="71"/>
  <c r="AK66" i="75"/>
  <c r="AM66" i="75"/>
  <c r="W256" i="75"/>
  <c r="BV256" i="75"/>
  <c r="BV131" i="71"/>
  <c r="BZ131" i="71" s="1"/>
  <c r="W131" i="71"/>
  <c r="BA138" i="71"/>
  <c r="BX138" i="71"/>
  <c r="BA177" i="71"/>
  <c r="BA80" i="75"/>
  <c r="BW171" i="75"/>
  <c r="AK171" i="75"/>
  <c r="BA136" i="77"/>
  <c r="BX136" i="77"/>
  <c r="BY252" i="78"/>
  <c r="BL252" i="78"/>
  <c r="BW179" i="87"/>
  <c r="AK179" i="87"/>
  <c r="AM179" i="87"/>
  <c r="Y149" i="52"/>
  <c r="W81" i="71"/>
  <c r="Y81" i="71"/>
  <c r="AM85" i="72"/>
  <c r="BV281" i="73"/>
  <c r="W281" i="73"/>
  <c r="AY80" i="74"/>
  <c r="BW66" i="75"/>
  <c r="BY66" i="75" s="1"/>
  <c r="Y81" i="75"/>
  <c r="BV81" i="75"/>
  <c r="BY81" i="75" s="1"/>
  <c r="BA86" i="75"/>
  <c r="AM183" i="76"/>
  <c r="AK183" i="76"/>
  <c r="AM127" i="81"/>
  <c r="AK127" i="81"/>
  <c r="BW145" i="52"/>
  <c r="Y277" i="52"/>
  <c r="BW248" i="71"/>
  <c r="AM248" i="71"/>
  <c r="AM76" i="72"/>
  <c r="BW76" i="72"/>
  <c r="AM83" i="72"/>
  <c r="Y206" i="73"/>
  <c r="W206" i="73"/>
  <c r="BA80" i="74"/>
  <c r="BX151" i="75"/>
  <c r="AY151" i="75"/>
  <c r="W199" i="75"/>
  <c r="BN143" i="52"/>
  <c r="BL143" i="52"/>
  <c r="BW178" i="52"/>
  <c r="BW179" i="52"/>
  <c r="Y276" i="52"/>
  <c r="Y251" i="52"/>
  <c r="Y224" i="52"/>
  <c r="Y209" i="52"/>
  <c r="Y178" i="52"/>
  <c r="Y148" i="52"/>
  <c r="Y129" i="52"/>
  <c r="AY178" i="52"/>
  <c r="BA178" i="52"/>
  <c r="AK280" i="52"/>
  <c r="AM251" i="52"/>
  <c r="AM151" i="52"/>
  <c r="AK128" i="52"/>
  <c r="AK87" i="52"/>
  <c r="BA166" i="52"/>
  <c r="BL253" i="52"/>
  <c r="BN176" i="52"/>
  <c r="Y68" i="71"/>
  <c r="W68" i="71"/>
  <c r="BV68" i="71"/>
  <c r="AM73" i="71"/>
  <c r="BX135" i="71"/>
  <c r="BN138" i="71"/>
  <c r="AY173" i="71"/>
  <c r="AK248" i="71"/>
  <c r="AM258" i="71"/>
  <c r="BL284" i="71"/>
  <c r="BN127" i="72"/>
  <c r="AY147" i="72"/>
  <c r="BX147" i="72"/>
  <c r="Y183" i="72"/>
  <c r="W183" i="72"/>
  <c r="Y210" i="72"/>
  <c r="W210" i="72"/>
  <c r="BN247" i="72"/>
  <c r="BL247" i="72"/>
  <c r="BY252" i="72"/>
  <c r="BN252" i="72"/>
  <c r="AY256" i="72"/>
  <c r="BA284" i="72"/>
  <c r="AY284" i="72"/>
  <c r="AM89" i="73"/>
  <c r="BW89" i="73"/>
  <c r="BV148" i="73"/>
  <c r="Y148" i="73"/>
  <c r="W81" i="74"/>
  <c r="BV81" i="74"/>
  <c r="BY81" i="74" s="1"/>
  <c r="Y81" i="74"/>
  <c r="BV143" i="74"/>
  <c r="BZ143" i="74" s="1"/>
  <c r="S335" i="74" s="1"/>
  <c r="W143" i="74"/>
  <c r="BL271" i="74"/>
  <c r="BY271" i="74"/>
  <c r="W273" i="74"/>
  <c r="AY284" i="74"/>
  <c r="Y79" i="75"/>
  <c r="BV79" i="75"/>
  <c r="BA151" i="75"/>
  <c r="BL176" i="75"/>
  <c r="BL151" i="76"/>
  <c r="AK277" i="77"/>
  <c r="BW277" i="77"/>
  <c r="AM277" i="77"/>
  <c r="W77" i="78"/>
  <c r="BL153" i="78"/>
  <c r="BN166" i="78"/>
  <c r="BW171" i="78"/>
  <c r="AM171" i="78"/>
  <c r="AK171" i="78"/>
  <c r="BV248" i="78"/>
  <c r="W248" i="78"/>
  <c r="BA253" i="78"/>
  <c r="BX253" i="78"/>
  <c r="BX92" i="80"/>
  <c r="BA92" i="80"/>
  <c r="BV130" i="80"/>
  <c r="Y130" i="80"/>
  <c r="BL279" i="80"/>
  <c r="BY279" i="80"/>
  <c r="BN279" i="80"/>
  <c r="W71" i="81"/>
  <c r="Y71" i="81"/>
  <c r="BV71" i="81"/>
  <c r="BL146" i="83"/>
  <c r="BN146" i="83"/>
  <c r="BA78" i="85"/>
  <c r="BX78" i="85"/>
  <c r="AY78" i="85"/>
  <c r="Y88" i="85"/>
  <c r="BV88" i="85"/>
  <c r="W88" i="85"/>
  <c r="BW134" i="73"/>
  <c r="AM134" i="73"/>
  <c r="BL132" i="75"/>
  <c r="BN132" i="75"/>
  <c r="BV143" i="71"/>
  <c r="Y143" i="71"/>
  <c r="W143" i="71"/>
  <c r="AM271" i="71"/>
  <c r="BW271" i="71"/>
  <c r="AY90" i="72"/>
  <c r="BA90" i="72"/>
  <c r="Y131" i="72"/>
  <c r="BV141" i="75"/>
  <c r="Y141" i="75"/>
  <c r="AY246" i="77"/>
  <c r="BA246" i="77"/>
  <c r="BY247" i="81"/>
  <c r="BL247" i="81"/>
  <c r="BN247" i="81"/>
  <c r="Y67" i="84"/>
  <c r="BV67" i="84"/>
  <c r="BY67" i="84" s="1"/>
  <c r="W67" i="84"/>
  <c r="BX141" i="84"/>
  <c r="AY141" i="84"/>
  <c r="Y67" i="52"/>
  <c r="BL272" i="52"/>
  <c r="BW141" i="71"/>
  <c r="BA149" i="71"/>
  <c r="BW254" i="73"/>
  <c r="AM254" i="73"/>
  <c r="AK254" i="73"/>
  <c r="BV248" i="75"/>
  <c r="BZ248" i="75" s="1"/>
  <c r="Y248" i="75"/>
  <c r="AY179" i="83"/>
  <c r="BA179" i="83"/>
  <c r="BX179" i="83"/>
  <c r="BW254" i="72"/>
  <c r="AM254" i="72"/>
  <c r="AK254" i="72"/>
  <c r="BW82" i="74"/>
  <c r="AM82" i="74"/>
  <c r="AM247" i="74"/>
  <c r="BV75" i="75"/>
  <c r="W209" i="75"/>
  <c r="BA128" i="77"/>
  <c r="BX128" i="77"/>
  <c r="Y225" i="52"/>
  <c r="AK68" i="52"/>
  <c r="W148" i="71"/>
  <c r="BV148" i="71"/>
  <c r="Y148" i="71"/>
  <c r="AK258" i="71"/>
  <c r="Y173" i="72"/>
  <c r="AK258" i="72"/>
  <c r="AK179" i="74"/>
  <c r="BW179" i="74"/>
  <c r="BY248" i="52"/>
  <c r="Y274" i="52"/>
  <c r="Y175" i="52"/>
  <c r="Y147" i="52"/>
  <c r="Y90" i="52"/>
  <c r="Y76" i="52"/>
  <c r="BA167" i="52"/>
  <c r="AY167" i="52"/>
  <c r="BN278" i="52"/>
  <c r="BL278" i="52"/>
  <c r="AK279" i="52"/>
  <c r="AG285" i="52" s="1"/>
  <c r="AM178" i="52"/>
  <c r="AM145" i="52"/>
  <c r="AM127" i="52"/>
  <c r="AY257" i="52"/>
  <c r="AY149" i="52"/>
  <c r="AY78" i="52"/>
  <c r="BN249" i="52"/>
  <c r="BL175" i="52"/>
  <c r="AM68" i="71"/>
  <c r="AK68" i="71"/>
  <c r="BX88" i="71"/>
  <c r="BA88" i="71"/>
  <c r="AY88" i="71"/>
  <c r="W130" i="71"/>
  <c r="BV130" i="71"/>
  <c r="AK148" i="71"/>
  <c r="AK171" i="71"/>
  <c r="BW171" i="71"/>
  <c r="BA173" i="71"/>
  <c r="BL250" i="71"/>
  <c r="AM274" i="71"/>
  <c r="BN284" i="71"/>
  <c r="BW88" i="72"/>
  <c r="Y92" i="72"/>
  <c r="BV92" i="72"/>
  <c r="BA256" i="72"/>
  <c r="BV281" i="72"/>
  <c r="BZ281" i="72" s="1"/>
  <c r="Y281" i="72"/>
  <c r="BN281" i="73"/>
  <c r="BY281" i="73"/>
  <c r="BL281" i="73"/>
  <c r="AM141" i="74"/>
  <c r="AK141" i="74"/>
  <c r="AM172" i="74"/>
  <c r="BW172" i="74"/>
  <c r="AK172" i="74"/>
  <c r="BX177" i="74"/>
  <c r="BA177" i="74"/>
  <c r="AK282" i="74"/>
  <c r="BW282" i="74"/>
  <c r="W79" i="75"/>
  <c r="BY176" i="75"/>
  <c r="BV254" i="75"/>
  <c r="BW282" i="75"/>
  <c r="AM282" i="75"/>
  <c r="BA146" i="76"/>
  <c r="AY146" i="76"/>
  <c r="BW250" i="76"/>
  <c r="BZ250" i="76" s="1"/>
  <c r="AK250" i="76"/>
  <c r="AY252" i="76"/>
  <c r="BA252" i="76"/>
  <c r="BX254" i="76"/>
  <c r="BA254" i="76"/>
  <c r="BN133" i="78"/>
  <c r="AY147" i="78"/>
  <c r="BX147" i="78"/>
  <c r="AY149" i="78"/>
  <c r="BX149" i="78"/>
  <c r="AK273" i="79"/>
  <c r="BW273" i="79"/>
  <c r="AM273" i="79"/>
  <c r="AM278" i="79"/>
  <c r="BW278" i="79"/>
  <c r="AK74" i="80"/>
  <c r="BW74" i="80"/>
  <c r="AY92" i="80"/>
  <c r="Y254" i="82"/>
  <c r="W254" i="82"/>
  <c r="BW274" i="82"/>
  <c r="AK274" i="82"/>
  <c r="AM274" i="82"/>
  <c r="AK283" i="84"/>
  <c r="AM283" i="84"/>
  <c r="BW283" i="84"/>
  <c r="AK75" i="52"/>
  <c r="BN251" i="81"/>
  <c r="BY251" i="81"/>
  <c r="Y282" i="71"/>
  <c r="BV282" i="71"/>
  <c r="BY283" i="76"/>
  <c r="BL283" i="76"/>
  <c r="BA73" i="82"/>
  <c r="BX73" i="82"/>
  <c r="BL128" i="87"/>
  <c r="BN128" i="87"/>
  <c r="W140" i="71"/>
  <c r="BV140" i="71"/>
  <c r="BX90" i="72"/>
  <c r="BA166" i="76"/>
  <c r="AY166" i="76"/>
  <c r="W231" i="76"/>
  <c r="Y231" i="76"/>
  <c r="Y227" i="83"/>
  <c r="W227" i="83"/>
  <c r="AK71" i="52"/>
  <c r="BV77" i="71"/>
  <c r="BY77" i="71" s="1"/>
  <c r="BW90" i="71"/>
  <c r="Y131" i="71"/>
  <c r="AM153" i="71"/>
  <c r="BW153" i="71"/>
  <c r="BA271" i="71"/>
  <c r="BW142" i="73"/>
  <c r="AM142" i="73"/>
  <c r="AK142" i="73"/>
  <c r="AK137" i="75"/>
  <c r="BW137" i="75"/>
  <c r="AM137" i="75"/>
  <c r="AM171" i="75"/>
  <c r="BY166" i="76"/>
  <c r="BL166" i="76"/>
  <c r="BV275" i="76"/>
  <c r="Y275" i="76"/>
  <c r="W275" i="76"/>
  <c r="BX150" i="83"/>
  <c r="AY150" i="83"/>
  <c r="BA150" i="83"/>
  <c r="BV129" i="87"/>
  <c r="W129" i="87"/>
  <c r="W143" i="87"/>
  <c r="BV143" i="87"/>
  <c r="Y143" i="87"/>
  <c r="BW129" i="71"/>
  <c r="BW149" i="71"/>
  <c r="BX246" i="75"/>
  <c r="BA246" i="75"/>
  <c r="AY246" i="75"/>
  <c r="AY150" i="52"/>
  <c r="BA150" i="52"/>
  <c r="BV171" i="52"/>
  <c r="BW272" i="52"/>
  <c r="Y272" i="52"/>
  <c r="Y205" i="52"/>
  <c r="Y174" i="52"/>
  <c r="Y75" i="52"/>
  <c r="BY279" i="52"/>
  <c r="BL279" i="52"/>
  <c r="AK274" i="52"/>
  <c r="AK248" i="52"/>
  <c r="AM143" i="52"/>
  <c r="AY284" i="52"/>
  <c r="AY253" i="52"/>
  <c r="BA147" i="52"/>
  <c r="BN248" i="52"/>
  <c r="BN174" i="52"/>
  <c r="BW73" i="71"/>
  <c r="BY73" i="71" s="1"/>
  <c r="BW176" i="71"/>
  <c r="AM176" i="71"/>
  <c r="AK176" i="71"/>
  <c r="BV253" i="71"/>
  <c r="Y253" i="71"/>
  <c r="AM255" i="71"/>
  <c r="AY274" i="71"/>
  <c r="BX274" i="71"/>
  <c r="BY276" i="71"/>
  <c r="BN276" i="71"/>
  <c r="BL276" i="71"/>
  <c r="BV277" i="72"/>
  <c r="BZ277" i="72" s="1"/>
  <c r="Y277" i="72"/>
  <c r="Y279" i="72"/>
  <c r="BV279" i="72"/>
  <c r="W281" i="72"/>
  <c r="AY92" i="73"/>
  <c r="BA128" i="73"/>
  <c r="BX128" i="73"/>
  <c r="BX146" i="73"/>
  <c r="BA146" i="73"/>
  <c r="AY146" i="73"/>
  <c r="Y279" i="73"/>
  <c r="BV279" i="73"/>
  <c r="Y249" i="75"/>
  <c r="W249" i="75"/>
  <c r="BV249" i="75"/>
  <c r="BX142" i="76"/>
  <c r="BA142" i="76"/>
  <c r="BN146" i="76"/>
  <c r="BL146" i="76"/>
  <c r="BA150" i="76"/>
  <c r="BX150" i="76"/>
  <c r="Y211" i="76"/>
  <c r="W211" i="76"/>
  <c r="BA143" i="77"/>
  <c r="BX143" i="77"/>
  <c r="BA147" i="78"/>
  <c r="AK145" i="79"/>
  <c r="BW145" i="79"/>
  <c r="BL248" i="79"/>
  <c r="BY248" i="79"/>
  <c r="BN248" i="79"/>
  <c r="BL275" i="79"/>
  <c r="BN275" i="79"/>
  <c r="BY275" i="79"/>
  <c r="BL177" i="80"/>
  <c r="BY177" i="80"/>
  <c r="BN177" i="80"/>
  <c r="BX250" i="80"/>
  <c r="BA250" i="80"/>
  <c r="AY250" i="80"/>
  <c r="BL271" i="80"/>
  <c r="BN271" i="80"/>
  <c r="BY271" i="80"/>
  <c r="BW73" i="81"/>
  <c r="AM73" i="81"/>
  <c r="AK73" i="81"/>
  <c r="W143" i="82"/>
  <c r="BV143" i="82"/>
  <c r="W151" i="82"/>
  <c r="BV151" i="82"/>
  <c r="Y151" i="82"/>
  <c r="AK254" i="82"/>
  <c r="BW254" i="82"/>
  <c r="AM254" i="82"/>
  <c r="BW136" i="74"/>
  <c r="AM136" i="74"/>
  <c r="BW247" i="79"/>
  <c r="AK247" i="79"/>
  <c r="BV70" i="71"/>
  <c r="BY70" i="71" s="1"/>
  <c r="S323" i="71" s="1"/>
  <c r="Y70" i="71"/>
  <c r="AK134" i="73"/>
  <c r="W254" i="73"/>
  <c r="Y254" i="73"/>
  <c r="W249" i="74"/>
  <c r="AK170" i="78"/>
  <c r="BW170" i="78"/>
  <c r="AK248" i="83"/>
  <c r="BW248" i="83"/>
  <c r="AM248" i="83"/>
  <c r="BV79" i="72"/>
  <c r="W79" i="72"/>
  <c r="W175" i="72"/>
  <c r="BV175" i="72"/>
  <c r="BA132" i="73"/>
  <c r="AY132" i="73"/>
  <c r="W254" i="75"/>
  <c r="BN283" i="76"/>
  <c r="BL177" i="78"/>
  <c r="BV128" i="83"/>
  <c r="W128" i="83"/>
  <c r="BY169" i="52"/>
  <c r="W149" i="52"/>
  <c r="AK129" i="52"/>
  <c r="AM140" i="71"/>
  <c r="BA151" i="71"/>
  <c r="BX151" i="71"/>
  <c r="BX132" i="73"/>
  <c r="Y72" i="74"/>
  <c r="W72" i="74"/>
  <c r="BV72" i="74"/>
  <c r="BW78" i="75"/>
  <c r="BW167" i="75"/>
  <c r="AM167" i="75"/>
  <c r="BW284" i="52"/>
  <c r="Y183" i="52"/>
  <c r="Y143" i="52"/>
  <c r="Y127" i="52"/>
  <c r="W88" i="52"/>
  <c r="BN280" i="52"/>
  <c r="BL280" i="52"/>
  <c r="AK177" i="52"/>
  <c r="AY144" i="52"/>
  <c r="BL247" i="52"/>
  <c r="BV66" i="71"/>
  <c r="Y66" i="71"/>
  <c r="BV81" i="71"/>
  <c r="BY81" i="71" s="1"/>
  <c r="W86" i="71"/>
  <c r="Y86" i="71"/>
  <c r="AK167" i="71"/>
  <c r="AM167" i="71"/>
  <c r="BA183" i="71"/>
  <c r="Y202" i="71"/>
  <c r="W207" i="71"/>
  <c r="BV281" i="71"/>
  <c r="W281" i="71"/>
  <c r="BV68" i="72"/>
  <c r="Y68" i="72"/>
  <c r="BX77" i="72"/>
  <c r="BA77" i="72"/>
  <c r="BX86" i="72"/>
  <c r="BA86" i="72"/>
  <c r="BV146" i="72"/>
  <c r="Y146" i="72"/>
  <c r="W146" i="72"/>
  <c r="Y148" i="72"/>
  <c r="W148" i="72"/>
  <c r="BX176" i="72"/>
  <c r="BA176" i="72"/>
  <c r="BY178" i="72"/>
  <c r="BL178" i="72"/>
  <c r="AK248" i="72"/>
  <c r="BW248" i="72"/>
  <c r="BW255" i="72"/>
  <c r="AM255" i="72"/>
  <c r="AK255" i="72"/>
  <c r="BV85" i="73"/>
  <c r="Y85" i="73"/>
  <c r="Y145" i="74"/>
  <c r="BV145" i="74"/>
  <c r="Y149" i="74"/>
  <c r="BV149" i="74"/>
  <c r="AK142" i="75"/>
  <c r="BW142" i="75"/>
  <c r="AK146" i="75"/>
  <c r="BW146" i="75"/>
  <c r="W148" i="75"/>
  <c r="BV148" i="75"/>
  <c r="BV88" i="76"/>
  <c r="W88" i="76"/>
  <c r="BA90" i="76"/>
  <c r="BX90" i="76"/>
  <c r="AY142" i="76"/>
  <c r="AY150" i="76"/>
  <c r="AY176" i="77"/>
  <c r="BA176" i="77"/>
  <c r="AK68" i="78"/>
  <c r="BW68" i="78"/>
  <c r="BV138" i="78"/>
  <c r="Y138" i="78"/>
  <c r="BN147" i="78"/>
  <c r="BL147" i="78"/>
  <c r="W179" i="78"/>
  <c r="BV179" i="78"/>
  <c r="Y179" i="78"/>
  <c r="BX271" i="79"/>
  <c r="BA271" i="79"/>
  <c r="BX283" i="79"/>
  <c r="BA283" i="79"/>
  <c r="AY283" i="79"/>
  <c r="BX152" i="80"/>
  <c r="BA152" i="80"/>
  <c r="BW175" i="80"/>
  <c r="AM175" i="80"/>
  <c r="BN177" i="81"/>
  <c r="BL177" i="81"/>
  <c r="BY177" i="81"/>
  <c r="BV275" i="71"/>
  <c r="BW147" i="72"/>
  <c r="AM147" i="72"/>
  <c r="W205" i="72"/>
  <c r="Y205" i="72"/>
  <c r="BW137" i="73"/>
  <c r="AM150" i="73"/>
  <c r="BW150" i="73"/>
  <c r="AK152" i="73"/>
  <c r="BW152" i="73"/>
  <c r="Y283" i="73"/>
  <c r="BV283" i="73"/>
  <c r="BA167" i="74"/>
  <c r="BX167" i="74"/>
  <c r="BX169" i="74"/>
  <c r="BA169" i="74"/>
  <c r="AY169" i="74"/>
  <c r="W174" i="74"/>
  <c r="BV174" i="74"/>
  <c r="Y174" i="74"/>
  <c r="AY248" i="74"/>
  <c r="BA248" i="74"/>
  <c r="BA250" i="74"/>
  <c r="BX250" i="74"/>
  <c r="BX275" i="74"/>
  <c r="BA275" i="74"/>
  <c r="AY275" i="74"/>
  <c r="AK75" i="75"/>
  <c r="AM75" i="75"/>
  <c r="BA149" i="75"/>
  <c r="AY149" i="75"/>
  <c r="BV253" i="75"/>
  <c r="Y253" i="75"/>
  <c r="W253" i="75"/>
  <c r="BX250" i="76"/>
  <c r="AY250" i="76"/>
  <c r="BL258" i="76"/>
  <c r="BY258" i="76"/>
  <c r="BN258" i="76"/>
  <c r="BV140" i="77"/>
  <c r="BZ140" i="77" s="1"/>
  <c r="W140" i="77"/>
  <c r="BV148" i="77"/>
  <c r="Y148" i="77"/>
  <c r="BV68" i="78"/>
  <c r="W68" i="78"/>
  <c r="AM143" i="78"/>
  <c r="AK143" i="78"/>
  <c r="BY170" i="78"/>
  <c r="BN170" i="78"/>
  <c r="BX133" i="79"/>
  <c r="AY133" i="79"/>
  <c r="BA133" i="79"/>
  <c r="BA251" i="79"/>
  <c r="BX251" i="79"/>
  <c r="BY280" i="79"/>
  <c r="BN280" i="79"/>
  <c r="BL280" i="79"/>
  <c r="AK183" i="80"/>
  <c r="AM183" i="80"/>
  <c r="BV248" i="80"/>
  <c r="W248" i="80"/>
  <c r="BW250" i="80"/>
  <c r="AM250" i="80"/>
  <c r="BX279" i="80"/>
  <c r="BA279" i="80"/>
  <c r="Y76" i="81"/>
  <c r="W76" i="81"/>
  <c r="BV76" i="81"/>
  <c r="BV70" i="82"/>
  <c r="W70" i="82"/>
  <c r="Y70" i="82"/>
  <c r="W141" i="82"/>
  <c r="Y141" i="82"/>
  <c r="BL246" i="82"/>
  <c r="BY246" i="82"/>
  <c r="AY274" i="87"/>
  <c r="BA274" i="87"/>
  <c r="BX274" i="87"/>
  <c r="BV142" i="72"/>
  <c r="W142" i="72"/>
  <c r="BY177" i="72"/>
  <c r="BN177" i="72"/>
  <c r="BL177" i="72"/>
  <c r="BL271" i="72"/>
  <c r="BY271" i="72"/>
  <c r="BV76" i="73"/>
  <c r="Y76" i="73"/>
  <c r="BV274" i="73"/>
  <c r="W274" i="73"/>
  <c r="BV67" i="74"/>
  <c r="BY67" i="74" s="1"/>
  <c r="Y67" i="74"/>
  <c r="BX245" i="74"/>
  <c r="BA245" i="74"/>
  <c r="BV177" i="75"/>
  <c r="Y177" i="75"/>
  <c r="W201" i="75"/>
  <c r="Y201" i="75"/>
  <c r="Y258" i="75"/>
  <c r="BV258" i="75"/>
  <c r="BX74" i="76"/>
  <c r="BA74" i="76"/>
  <c r="AY74" i="76"/>
  <c r="BV178" i="76"/>
  <c r="Y178" i="76"/>
  <c r="BN131" i="77"/>
  <c r="BL131" i="77"/>
  <c r="AM132" i="78"/>
  <c r="BW132" i="78"/>
  <c r="BW150" i="79"/>
  <c r="AK150" i="79"/>
  <c r="AM150" i="79"/>
  <c r="BL167" i="79"/>
  <c r="BY167" i="79"/>
  <c r="Y135" i="80"/>
  <c r="BV135" i="80"/>
  <c r="BY178" i="80"/>
  <c r="BN178" i="80"/>
  <c r="BL178" i="80"/>
  <c r="BW250" i="81"/>
  <c r="AM250" i="81"/>
  <c r="BW148" i="84"/>
  <c r="AM148" i="84"/>
  <c r="BY170" i="84"/>
  <c r="BZ170" i="84" s="1"/>
  <c r="BN170" i="84"/>
  <c r="BN178" i="84"/>
  <c r="BY178" i="84"/>
  <c r="W231" i="84"/>
  <c r="Y231" i="84"/>
  <c r="BY276" i="84"/>
  <c r="BL276" i="84"/>
  <c r="Y79" i="85"/>
  <c r="W79" i="85"/>
  <c r="BX132" i="85"/>
  <c r="BA132" i="85"/>
  <c r="Y83" i="86"/>
  <c r="BV83" i="86"/>
  <c r="W83" i="86"/>
  <c r="BV257" i="87"/>
  <c r="BZ257" i="87" s="1"/>
  <c r="Y257" i="87"/>
  <c r="W257" i="87"/>
  <c r="BW140" i="72"/>
  <c r="AK140" i="72"/>
  <c r="BX144" i="72"/>
  <c r="BA144" i="72"/>
  <c r="AY144" i="72"/>
  <c r="W230" i="72"/>
  <c r="Y230" i="72"/>
  <c r="BL256" i="72"/>
  <c r="BV83" i="73"/>
  <c r="Y83" i="73"/>
  <c r="BA177" i="73"/>
  <c r="Y75" i="74"/>
  <c r="BV75" i="74"/>
  <c r="BY75" i="74" s="1"/>
  <c r="Y133" i="74"/>
  <c r="BV133" i="74"/>
  <c r="BL175" i="74"/>
  <c r="BY175" i="74"/>
  <c r="AY245" i="74"/>
  <c r="AK271" i="74"/>
  <c r="BN272" i="74"/>
  <c r="BL272" i="74"/>
  <c r="AY278" i="74"/>
  <c r="BX278" i="74"/>
  <c r="AK133" i="75"/>
  <c r="BW133" i="75"/>
  <c r="AM274" i="75"/>
  <c r="BW274" i="75"/>
  <c r="BV75" i="76"/>
  <c r="Y75" i="76"/>
  <c r="AY137" i="76"/>
  <c r="BX137" i="76"/>
  <c r="W178" i="76"/>
  <c r="BY278" i="76"/>
  <c r="AY83" i="77"/>
  <c r="W143" i="77"/>
  <c r="BV143" i="77"/>
  <c r="W145" i="77"/>
  <c r="BV145" i="77"/>
  <c r="W147" i="77"/>
  <c r="Y147" i="77"/>
  <c r="BV147" i="77"/>
  <c r="BW179" i="78"/>
  <c r="AM179" i="78"/>
  <c r="W135" i="80"/>
  <c r="BA166" i="80"/>
  <c r="BX166" i="80"/>
  <c r="AK250" i="81"/>
  <c r="AK148" i="84"/>
  <c r="BA75" i="86"/>
  <c r="AY75" i="86"/>
  <c r="BX75" i="86"/>
  <c r="AK91" i="71"/>
  <c r="AY129" i="71"/>
  <c r="BA137" i="71"/>
  <c r="Y142" i="71"/>
  <c r="BA245" i="71"/>
  <c r="BA255" i="71"/>
  <c r="BN273" i="71"/>
  <c r="W275" i="71"/>
  <c r="BA71" i="72"/>
  <c r="AM79" i="72"/>
  <c r="W83" i="72"/>
  <c r="W128" i="72"/>
  <c r="BL131" i="72"/>
  <c r="BW137" i="72"/>
  <c r="AM137" i="72"/>
  <c r="AM140" i="72"/>
  <c r="BN153" i="72"/>
  <c r="BN166" i="72"/>
  <c r="W178" i="72"/>
  <c r="BA179" i="72"/>
  <c r="AM245" i="72"/>
  <c r="AK245" i="72"/>
  <c r="BN256" i="72"/>
  <c r="AM71" i="73"/>
  <c r="AM73" i="73"/>
  <c r="Y79" i="73"/>
  <c r="BV79" i="73"/>
  <c r="BY79" i="73" s="1"/>
  <c r="W83" i="73"/>
  <c r="AY135" i="73"/>
  <c r="BL140" i="73"/>
  <c r="BN151" i="73"/>
  <c r="BL151" i="73"/>
  <c r="BA153" i="73"/>
  <c r="BY175" i="73"/>
  <c r="AY248" i="73"/>
  <c r="AY254" i="73"/>
  <c r="BA254" i="73"/>
  <c r="BX256" i="73"/>
  <c r="BA256" i="73"/>
  <c r="BA67" i="74"/>
  <c r="BX67" i="74"/>
  <c r="Y91" i="74"/>
  <c r="BV91" i="74"/>
  <c r="BY91" i="74" s="1"/>
  <c r="BX129" i="74"/>
  <c r="BA129" i="74"/>
  <c r="AM133" i="74"/>
  <c r="BW133" i="74"/>
  <c r="BN175" i="74"/>
  <c r="W216" i="74"/>
  <c r="W227" i="74"/>
  <c r="Y227" i="74"/>
  <c r="BW139" i="75"/>
  <c r="AM139" i="75"/>
  <c r="BA141" i="75"/>
  <c r="BX141" i="75"/>
  <c r="AY141" i="75"/>
  <c r="AY179" i="75"/>
  <c r="W211" i="75"/>
  <c r="AY69" i="76"/>
  <c r="W75" i="76"/>
  <c r="BA174" i="76"/>
  <c r="BX174" i="76"/>
  <c r="BY271" i="76"/>
  <c r="BL271" i="76"/>
  <c r="BV279" i="76"/>
  <c r="Y279" i="76"/>
  <c r="W279" i="76"/>
  <c r="BX90" i="77"/>
  <c r="AY90" i="77"/>
  <c r="W178" i="77"/>
  <c r="Y178" i="77"/>
  <c r="BV86" i="78"/>
  <c r="Y86" i="78"/>
  <c r="AK179" i="78"/>
  <c r="Y212" i="78"/>
  <c r="W212" i="78"/>
  <c r="AY129" i="79"/>
  <c r="BW135" i="80"/>
  <c r="AK135" i="80"/>
  <c r="BW130" i="81"/>
  <c r="AK130" i="81"/>
  <c r="W168" i="81"/>
  <c r="BV168" i="81"/>
  <c r="Y203" i="81"/>
  <c r="BW278" i="82"/>
  <c r="AM278" i="82"/>
  <c r="Y69" i="83"/>
  <c r="W69" i="83"/>
  <c r="BV69" i="83"/>
  <c r="BY69" i="83" s="1"/>
  <c r="BW85" i="83"/>
  <c r="AM85" i="83"/>
  <c r="AK85" i="83"/>
  <c r="AY133" i="83"/>
  <c r="BX133" i="83"/>
  <c r="BA133" i="83"/>
  <c r="AK137" i="83"/>
  <c r="BW137" i="83"/>
  <c r="BX250" i="83"/>
  <c r="BA250" i="83"/>
  <c r="AY250" i="83"/>
  <c r="BX87" i="84"/>
  <c r="BA87" i="84"/>
  <c r="BX127" i="84"/>
  <c r="AY127" i="84"/>
  <c r="BA127" i="84"/>
  <c r="Y66" i="85"/>
  <c r="BV66" i="85"/>
  <c r="BX76" i="85"/>
  <c r="AY76" i="85"/>
  <c r="BA76" i="85"/>
  <c r="BN130" i="85"/>
  <c r="BL130" i="85"/>
  <c r="AY66" i="71"/>
  <c r="BA129" i="71"/>
  <c r="BX147" i="71"/>
  <c r="BZ147" i="71" s="1"/>
  <c r="W167" i="71"/>
  <c r="BA168" i="71"/>
  <c r="Y170" i="71"/>
  <c r="BA176" i="71"/>
  <c r="BL257" i="71"/>
  <c r="Y272" i="71"/>
  <c r="BY273" i="71"/>
  <c r="BX278" i="71"/>
  <c r="Y128" i="72"/>
  <c r="Y178" i="72"/>
  <c r="BA71" i="73"/>
  <c r="BX71" i="73"/>
  <c r="BA135" i="73"/>
  <c r="BX151" i="73"/>
  <c r="BA284" i="73"/>
  <c r="BX284" i="73"/>
  <c r="AY129" i="74"/>
  <c r="AY173" i="74"/>
  <c r="AY253" i="74"/>
  <c r="BX271" i="74"/>
  <c r="BA271" i="74"/>
  <c r="AY271" i="74"/>
  <c r="Y275" i="74"/>
  <c r="BV275" i="74"/>
  <c r="Y277" i="74"/>
  <c r="Y130" i="75"/>
  <c r="W132" i="75"/>
  <c r="BV132" i="75"/>
  <c r="BX139" i="75"/>
  <c r="BA139" i="75"/>
  <c r="BV70" i="76"/>
  <c r="Y70" i="76"/>
  <c r="AM133" i="76"/>
  <c r="BW133" i="76"/>
  <c r="AY174" i="76"/>
  <c r="BX176" i="76"/>
  <c r="AY176" i="76"/>
  <c r="BA178" i="76"/>
  <c r="AY178" i="76"/>
  <c r="W256" i="76"/>
  <c r="BN271" i="76"/>
  <c r="BW277" i="76"/>
  <c r="AM277" i="76"/>
  <c r="BA90" i="77"/>
  <c r="BV90" i="78"/>
  <c r="Y90" i="78"/>
  <c r="W90" i="78"/>
  <c r="BA177" i="78"/>
  <c r="BX177" i="78"/>
  <c r="Y128" i="80"/>
  <c r="BV128" i="80"/>
  <c r="BN128" i="81"/>
  <c r="AM130" i="81"/>
  <c r="BW134" i="81"/>
  <c r="AK134" i="81"/>
  <c r="BL150" i="81"/>
  <c r="Y168" i="81"/>
  <c r="AM271" i="82"/>
  <c r="BW271" i="82"/>
  <c r="AK278" i="82"/>
  <c r="BW274" i="83"/>
  <c r="AK274" i="83"/>
  <c r="AY87" i="84"/>
  <c r="BN146" i="84"/>
  <c r="BL146" i="84"/>
  <c r="BA67" i="73"/>
  <c r="AY67" i="73"/>
  <c r="BX178" i="73"/>
  <c r="BA178" i="73"/>
  <c r="Y227" i="73"/>
  <c r="W227" i="73"/>
  <c r="S233" i="73" s="1"/>
  <c r="AM283" i="73"/>
  <c r="AK283" i="73"/>
  <c r="BX170" i="74"/>
  <c r="BA170" i="74"/>
  <c r="AK79" i="75"/>
  <c r="BW79" i="75"/>
  <c r="BW70" i="76"/>
  <c r="AM70" i="76"/>
  <c r="AK70" i="76"/>
  <c r="Y81" i="76"/>
  <c r="BV81" i="76"/>
  <c r="BY81" i="76" s="1"/>
  <c r="AM147" i="76"/>
  <c r="BW147" i="76"/>
  <c r="BZ147" i="76" s="1"/>
  <c r="AM167" i="76"/>
  <c r="AK167" i="76"/>
  <c r="Y253" i="76"/>
  <c r="BV253" i="76"/>
  <c r="W135" i="77"/>
  <c r="Y135" i="77"/>
  <c r="AK170" i="77"/>
  <c r="BW170" i="77"/>
  <c r="BX172" i="77"/>
  <c r="AY172" i="77"/>
  <c r="BY174" i="77"/>
  <c r="BN174" i="77"/>
  <c r="AK249" i="77"/>
  <c r="BW249" i="77"/>
  <c r="AM249" i="77"/>
  <c r="AM254" i="77"/>
  <c r="BW254" i="77"/>
  <c r="AK281" i="77"/>
  <c r="BW281" i="77"/>
  <c r="BX80" i="78"/>
  <c r="AY80" i="78"/>
  <c r="BX132" i="78"/>
  <c r="BA132" i="78"/>
  <c r="BL134" i="78"/>
  <c r="BN134" i="78"/>
  <c r="BW92" i="79"/>
  <c r="AM92" i="79"/>
  <c r="AK177" i="79"/>
  <c r="BW177" i="79"/>
  <c r="BX247" i="79"/>
  <c r="AY247" i="79"/>
  <c r="AK252" i="79"/>
  <c r="BW252" i="79"/>
  <c r="BV256" i="79"/>
  <c r="Y256" i="79"/>
  <c r="W256" i="79"/>
  <c r="BA276" i="79"/>
  <c r="AY276" i="79"/>
  <c r="AK78" i="80"/>
  <c r="BW78" i="80"/>
  <c r="AM78" i="80"/>
  <c r="AM176" i="80"/>
  <c r="BW176" i="80"/>
  <c r="W211" i="80"/>
  <c r="Y211" i="80"/>
  <c r="BX68" i="81"/>
  <c r="BA68" i="81"/>
  <c r="AY68" i="81"/>
  <c r="BL127" i="81"/>
  <c r="BN127" i="81"/>
  <c r="Y229" i="81"/>
  <c r="W229" i="81"/>
  <c r="BY256" i="81"/>
  <c r="BL256" i="81"/>
  <c r="BN256" i="81"/>
  <c r="BN135" i="82"/>
  <c r="BL135" i="82"/>
  <c r="BA272" i="82"/>
  <c r="BX272" i="82"/>
  <c r="BN128" i="83"/>
  <c r="BL128" i="83"/>
  <c r="BN272" i="83"/>
  <c r="BY272" i="83"/>
  <c r="BW78" i="84"/>
  <c r="AM78" i="84"/>
  <c r="Y275" i="84"/>
  <c r="BV275" i="84"/>
  <c r="W275" i="84"/>
  <c r="W284" i="84"/>
  <c r="BV284" i="84"/>
  <c r="Y284" i="84"/>
  <c r="BV139" i="86"/>
  <c r="W139" i="86"/>
  <c r="BV136" i="87"/>
  <c r="Y136" i="87"/>
  <c r="W136" i="87"/>
  <c r="BN173" i="87"/>
  <c r="BL173" i="87"/>
  <c r="BL283" i="87"/>
  <c r="BY283" i="87"/>
  <c r="BA74" i="73"/>
  <c r="BX74" i="73"/>
  <c r="BW130" i="73"/>
  <c r="AM130" i="73"/>
  <c r="AM274" i="73"/>
  <c r="AK274" i="73"/>
  <c r="BL129" i="74"/>
  <c r="BN129" i="74"/>
  <c r="AM255" i="75"/>
  <c r="AK255" i="75"/>
  <c r="BV132" i="76"/>
  <c r="W132" i="76"/>
  <c r="BV138" i="76"/>
  <c r="BZ138" i="76" s="1"/>
  <c r="W138" i="76"/>
  <c r="AY147" i="76"/>
  <c r="BA147" i="76"/>
  <c r="BX173" i="76"/>
  <c r="AY173" i="76"/>
  <c r="BV245" i="76"/>
  <c r="W245" i="76"/>
  <c r="Y257" i="76"/>
  <c r="W257" i="76"/>
  <c r="BA140" i="78"/>
  <c r="Y87" i="79"/>
  <c r="AK92" i="79"/>
  <c r="BA170" i="79"/>
  <c r="AM177" i="79"/>
  <c r="Y228" i="79"/>
  <c r="BA247" i="79"/>
  <c r="BX83" i="80"/>
  <c r="AY83" i="80"/>
  <c r="BN141" i="80"/>
  <c r="BL141" i="80"/>
  <c r="Y179" i="80"/>
  <c r="Y77" i="81"/>
  <c r="BV77" i="81"/>
  <c r="BA129" i="81"/>
  <c r="BX129" i="81"/>
  <c r="BZ129" i="81" s="1"/>
  <c r="BV178" i="81"/>
  <c r="W178" i="81"/>
  <c r="BV252" i="81"/>
  <c r="Y252" i="81"/>
  <c r="W252" i="81"/>
  <c r="AM273" i="81"/>
  <c r="BW273" i="81"/>
  <c r="W201" i="82"/>
  <c r="Y201" i="82"/>
  <c r="Y245" i="82"/>
  <c r="W245" i="82"/>
  <c r="BV257" i="82"/>
  <c r="W257" i="82"/>
  <c r="Y257" i="82"/>
  <c r="AY76" i="83"/>
  <c r="BX76" i="83"/>
  <c r="Y170" i="83"/>
  <c r="BV170" i="83"/>
  <c r="BL272" i="83"/>
  <c r="BX279" i="83"/>
  <c r="AY279" i="83"/>
  <c r="Y129" i="86"/>
  <c r="BV129" i="86"/>
  <c r="BA131" i="86"/>
  <c r="AY131" i="86"/>
  <c r="Y139" i="86"/>
  <c r="BN144" i="86"/>
  <c r="BL144" i="86"/>
  <c r="AK166" i="86"/>
  <c r="BN168" i="86"/>
  <c r="BL168" i="86"/>
  <c r="BY168" i="86"/>
  <c r="BV249" i="86"/>
  <c r="W249" i="86"/>
  <c r="BY173" i="87"/>
  <c r="Y228" i="87"/>
  <c r="W228" i="87"/>
  <c r="Y170" i="72"/>
  <c r="AK70" i="73"/>
  <c r="AM86" i="73"/>
  <c r="Y88" i="73"/>
  <c r="AK130" i="73"/>
  <c r="AK138" i="73"/>
  <c r="AK141" i="73"/>
  <c r="AY144" i="73"/>
  <c r="AY274" i="73"/>
  <c r="BX274" i="73"/>
  <c r="AM68" i="74"/>
  <c r="Y73" i="74"/>
  <c r="BA75" i="74"/>
  <c r="AY89" i="74"/>
  <c r="BW128" i="74"/>
  <c r="AK128" i="74"/>
  <c r="AY174" i="74"/>
  <c r="BL275" i="74"/>
  <c r="BY275" i="74"/>
  <c r="Y281" i="74"/>
  <c r="BX90" i="75"/>
  <c r="W174" i="75"/>
  <c r="BY246" i="75"/>
  <c r="AY251" i="75"/>
  <c r="BX274" i="75"/>
  <c r="W281" i="75"/>
  <c r="BX67" i="76"/>
  <c r="W73" i="76"/>
  <c r="BX130" i="76"/>
  <c r="AY130" i="76"/>
  <c r="Y132" i="76"/>
  <c r="BA169" i="76"/>
  <c r="BA173" i="76"/>
  <c r="AM175" i="76"/>
  <c r="Y208" i="76"/>
  <c r="W208" i="76"/>
  <c r="Y245" i="76"/>
  <c r="BY251" i="76"/>
  <c r="BN251" i="76"/>
  <c r="AM257" i="76"/>
  <c r="AK257" i="76"/>
  <c r="BV132" i="77"/>
  <c r="Y132" i="77"/>
  <c r="Y141" i="77"/>
  <c r="BA142" i="77"/>
  <c r="BA147" i="77"/>
  <c r="W153" i="77"/>
  <c r="BV153" i="77"/>
  <c r="BV166" i="77"/>
  <c r="Y166" i="77"/>
  <c r="W211" i="77"/>
  <c r="BV245" i="77"/>
  <c r="W245" i="77"/>
  <c r="AK274" i="77"/>
  <c r="W73" i="78"/>
  <c r="BX75" i="78"/>
  <c r="BA75" i="78"/>
  <c r="W78" i="78"/>
  <c r="BY81" i="78"/>
  <c r="AK87" i="78"/>
  <c r="BW152" i="78"/>
  <c r="AM152" i="78"/>
  <c r="Y228" i="78"/>
  <c r="BW249" i="78"/>
  <c r="AM249" i="78"/>
  <c r="AY256" i="78"/>
  <c r="BX256" i="78"/>
  <c r="BA256" i="78"/>
  <c r="BW282" i="78"/>
  <c r="AM282" i="78"/>
  <c r="AK282" i="78"/>
  <c r="W68" i="79"/>
  <c r="BV68" i="79"/>
  <c r="Y203" i="79"/>
  <c r="W208" i="79"/>
  <c r="Y208" i="79"/>
  <c r="BV277" i="79"/>
  <c r="Y277" i="79"/>
  <c r="BL137" i="80"/>
  <c r="BN137" i="80"/>
  <c r="BL149" i="80"/>
  <c r="BN149" i="80"/>
  <c r="BL280" i="80"/>
  <c r="BY280" i="80"/>
  <c r="BN280" i="80"/>
  <c r="Y135" i="81"/>
  <c r="BV135" i="81"/>
  <c r="BL151" i="81"/>
  <c r="BN151" i="81"/>
  <c r="Y178" i="81"/>
  <c r="AK245" i="82"/>
  <c r="BW245" i="82"/>
  <c r="AM245" i="82"/>
  <c r="BX67" i="83"/>
  <c r="BA67" i="83"/>
  <c r="AY67" i="83"/>
  <c r="W205" i="83"/>
  <c r="Y205" i="83"/>
  <c r="Y231" i="83"/>
  <c r="W231" i="83"/>
  <c r="BL128" i="84"/>
  <c r="BN128" i="84"/>
  <c r="BN131" i="86"/>
  <c r="BL131" i="86"/>
  <c r="AY177" i="86"/>
  <c r="BX177" i="86"/>
  <c r="AY153" i="87"/>
  <c r="BA153" i="87"/>
  <c r="BV174" i="87"/>
  <c r="Y174" i="87"/>
  <c r="AY272" i="72"/>
  <c r="BA272" i="72"/>
  <c r="AM70" i="73"/>
  <c r="BA86" i="73"/>
  <c r="AY86" i="73"/>
  <c r="AM141" i="73"/>
  <c r="AK168" i="73"/>
  <c r="AM168" i="73"/>
  <c r="BX255" i="73"/>
  <c r="BA255" i="73"/>
  <c r="BA89" i="74"/>
  <c r="BW92" i="74"/>
  <c r="AM92" i="74"/>
  <c r="BA174" i="74"/>
  <c r="BN249" i="74"/>
  <c r="AY251" i="74"/>
  <c r="BL277" i="74"/>
  <c r="BX129" i="75"/>
  <c r="AM138" i="75"/>
  <c r="BL150" i="75"/>
  <c r="Y174" i="75"/>
  <c r="BA251" i="75"/>
  <c r="BX279" i="75"/>
  <c r="BA279" i="75"/>
  <c r="Y281" i="75"/>
  <c r="W129" i="76"/>
  <c r="BV129" i="76"/>
  <c r="BX253" i="76"/>
  <c r="BA253" i="76"/>
  <c r="BV144" i="77"/>
  <c r="W144" i="77"/>
  <c r="AM78" i="78"/>
  <c r="AK78" i="78"/>
  <c r="AM87" i="78"/>
  <c r="AM131" i="78"/>
  <c r="AK131" i="78"/>
  <c r="BX176" i="78"/>
  <c r="AY176" i="78"/>
  <c r="AK254" i="78"/>
  <c r="AM254" i="78"/>
  <c r="BV142" i="79"/>
  <c r="Y142" i="79"/>
  <c r="Y284" i="79"/>
  <c r="BW79" i="80"/>
  <c r="AK79" i="80"/>
  <c r="BY169" i="80"/>
  <c r="BX251" i="80"/>
  <c r="AY251" i="80"/>
  <c r="BA251" i="80"/>
  <c r="AM74" i="81"/>
  <c r="BL144" i="81"/>
  <c r="BN144" i="81"/>
  <c r="AM167" i="81"/>
  <c r="BW167" i="81"/>
  <c r="AK171" i="81"/>
  <c r="BW171" i="81"/>
  <c r="BL175" i="81"/>
  <c r="BN175" i="81"/>
  <c r="AY87" i="82"/>
  <c r="BX87" i="82"/>
  <c r="BX140" i="82"/>
  <c r="AY140" i="82"/>
  <c r="BA140" i="82"/>
  <c r="BV140" i="83"/>
  <c r="Y140" i="83"/>
  <c r="W140" i="83"/>
  <c r="BX170" i="83"/>
  <c r="AY170" i="83"/>
  <c r="BA170" i="83"/>
  <c r="AY249" i="83"/>
  <c r="BA249" i="83"/>
  <c r="BX92" i="84"/>
  <c r="BA92" i="84"/>
  <c r="AY92" i="84"/>
  <c r="BX169" i="85"/>
  <c r="AY169" i="85"/>
  <c r="BY173" i="85"/>
  <c r="BN173" i="85"/>
  <c r="BL173" i="85"/>
  <c r="AK153" i="86"/>
  <c r="BW153" i="86"/>
  <c r="Y204" i="87"/>
  <c r="W204" i="87"/>
  <c r="BA253" i="87"/>
  <c r="AY253" i="87"/>
  <c r="BX271" i="87"/>
  <c r="BA271" i="87"/>
  <c r="AY271" i="87"/>
  <c r="Y174" i="72"/>
  <c r="AM176" i="72"/>
  <c r="BL280" i="72"/>
  <c r="BX86" i="73"/>
  <c r="BL127" i="73"/>
  <c r="BW133" i="73"/>
  <c r="BX144" i="73"/>
  <c r="BN276" i="73"/>
  <c r="BL276" i="73"/>
  <c r="Y69" i="74"/>
  <c r="BV69" i="74"/>
  <c r="BY84" i="74"/>
  <c r="AM87" i="74"/>
  <c r="AK92" i="74"/>
  <c r="BV139" i="74"/>
  <c r="BZ139" i="74" s="1"/>
  <c r="Y139" i="74"/>
  <c r="W139" i="74"/>
  <c r="Y141" i="74"/>
  <c r="BV141" i="74"/>
  <c r="BX178" i="74"/>
  <c r="BA251" i="74"/>
  <c r="AM274" i="74"/>
  <c r="AK274" i="74"/>
  <c r="W232" i="75"/>
  <c r="AY257" i="75"/>
  <c r="AY279" i="75"/>
  <c r="Y129" i="76"/>
  <c r="BV144" i="76"/>
  <c r="Y144" i="76"/>
  <c r="BX147" i="76"/>
  <c r="BW152" i="76"/>
  <c r="BW167" i="76"/>
  <c r="BV170" i="76"/>
  <c r="W170" i="76"/>
  <c r="BY173" i="76"/>
  <c r="W216" i="76"/>
  <c r="BN247" i="76"/>
  <c r="BW251" i="76"/>
  <c r="AY253" i="76"/>
  <c r="BA255" i="76"/>
  <c r="AY255" i="76"/>
  <c r="BA257" i="76"/>
  <c r="BV276" i="76"/>
  <c r="W276" i="76"/>
  <c r="BV280" i="76"/>
  <c r="Y280" i="76"/>
  <c r="W280" i="76"/>
  <c r="BA283" i="76"/>
  <c r="BX283" i="76"/>
  <c r="BV66" i="77"/>
  <c r="Y66" i="77"/>
  <c r="BW75" i="77"/>
  <c r="BY75" i="77" s="1"/>
  <c r="BV83" i="77"/>
  <c r="BY83" i="77" s="1"/>
  <c r="Y83" i="77"/>
  <c r="W83" i="77"/>
  <c r="AK141" i="77"/>
  <c r="Y144" i="77"/>
  <c r="W203" i="77"/>
  <c r="AY274" i="77"/>
  <c r="BA274" i="77"/>
  <c r="AY127" i="78"/>
  <c r="BX127" i="78"/>
  <c r="BA127" i="78"/>
  <c r="AK135" i="78"/>
  <c r="BA176" i="78"/>
  <c r="AM183" i="78"/>
  <c r="AK245" i="78"/>
  <c r="BA73" i="79"/>
  <c r="AY73" i="79"/>
  <c r="BX73" i="79"/>
  <c r="BV87" i="79"/>
  <c r="W142" i="79"/>
  <c r="Y146" i="79"/>
  <c r="BX147" i="79"/>
  <c r="BA147" i="79"/>
  <c r="AY147" i="79"/>
  <c r="BA151" i="79"/>
  <c r="AK173" i="79"/>
  <c r="AM173" i="79"/>
  <c r="BN245" i="79"/>
  <c r="BY245" i="79"/>
  <c r="BV257" i="79"/>
  <c r="Y257" i="79"/>
  <c r="BV167" i="80"/>
  <c r="BA87" i="82"/>
  <c r="BX77" i="83"/>
  <c r="BA77" i="83"/>
  <c r="BL149" i="84"/>
  <c r="BN149" i="84"/>
  <c r="BW151" i="84"/>
  <c r="AM151" i="84"/>
  <c r="BX271" i="84"/>
  <c r="AY271" i="84"/>
  <c r="BA169" i="85"/>
  <c r="Y203" i="85"/>
  <c r="W203" i="85"/>
  <c r="BW80" i="86"/>
  <c r="AM80" i="86"/>
  <c r="AK80" i="86"/>
  <c r="BN284" i="87"/>
  <c r="BY284" i="87"/>
  <c r="AM277" i="75"/>
  <c r="AY73" i="76"/>
  <c r="AM142" i="76"/>
  <c r="W144" i="76"/>
  <c r="Y232" i="76"/>
  <c r="W232" i="76"/>
  <c r="BY247" i="76"/>
  <c r="W250" i="76"/>
  <c r="Y276" i="76"/>
  <c r="BW281" i="76"/>
  <c r="AY283" i="76"/>
  <c r="W66" i="77"/>
  <c r="W92" i="77"/>
  <c r="BV128" i="77"/>
  <c r="Y128" i="77"/>
  <c r="BV135" i="77"/>
  <c r="AM141" i="77"/>
  <c r="BX147" i="77"/>
  <c r="AK153" i="77"/>
  <c r="AY177" i="77"/>
  <c r="W257" i="77"/>
  <c r="BN272" i="77"/>
  <c r="BY272" i="77"/>
  <c r="BV78" i="78"/>
  <c r="AM91" i="78"/>
  <c r="BW91" i="78"/>
  <c r="BX137" i="78"/>
  <c r="BA137" i="78"/>
  <c r="BN146" i="78"/>
  <c r="BL146" i="78"/>
  <c r="BV170" i="78"/>
  <c r="W170" i="78"/>
  <c r="W257" i="78"/>
  <c r="W78" i="79"/>
  <c r="Y78" i="79"/>
  <c r="AK82" i="79"/>
  <c r="AM82" i="79"/>
  <c r="BW82" i="79"/>
  <c r="BY82" i="79" s="1"/>
  <c r="AY90" i="79"/>
  <c r="BX90" i="79"/>
  <c r="BA90" i="79"/>
  <c r="AM129" i="79"/>
  <c r="AK129" i="79"/>
  <c r="BW129" i="79"/>
  <c r="BA284" i="79"/>
  <c r="AY284" i="79"/>
  <c r="BX79" i="80"/>
  <c r="BA79" i="80"/>
  <c r="BA134" i="80"/>
  <c r="AY134" i="80"/>
  <c r="Y210" i="80"/>
  <c r="BV277" i="80"/>
  <c r="Y277" i="80"/>
  <c r="W90" i="81"/>
  <c r="BV90" i="81"/>
  <c r="Y90" i="81"/>
  <c r="Y141" i="81"/>
  <c r="BV132" i="82"/>
  <c r="W132" i="82"/>
  <c r="Y132" i="82"/>
  <c r="W78" i="83"/>
  <c r="BV78" i="83"/>
  <c r="AY129" i="83"/>
  <c r="BX129" i="83"/>
  <c r="AY145" i="83"/>
  <c r="BA145" i="83"/>
  <c r="BX145" i="83"/>
  <c r="BL147" i="83"/>
  <c r="BN147" i="83"/>
  <c r="BL166" i="83"/>
  <c r="BN166" i="83"/>
  <c r="BW178" i="83"/>
  <c r="AM178" i="83"/>
  <c r="BN183" i="83"/>
  <c r="BL183" i="83"/>
  <c r="AK151" i="84"/>
  <c r="BX137" i="85"/>
  <c r="BA137" i="85"/>
  <c r="AY137" i="85"/>
  <c r="AK277" i="85"/>
  <c r="AM277" i="85"/>
  <c r="BV150" i="87"/>
  <c r="W150" i="87"/>
  <c r="AM258" i="87"/>
  <c r="BW258" i="87"/>
  <c r="BV153" i="74"/>
  <c r="BV127" i="76"/>
  <c r="BV133" i="77"/>
  <c r="AM278" i="78"/>
  <c r="BW278" i="78"/>
  <c r="BN280" i="78"/>
  <c r="BL280" i="78"/>
  <c r="BW133" i="79"/>
  <c r="AK133" i="79"/>
  <c r="Y127" i="80"/>
  <c r="BV127" i="80"/>
  <c r="BX275" i="80"/>
  <c r="BA275" i="80"/>
  <c r="AY91" i="81"/>
  <c r="BA91" i="81"/>
  <c r="BV130" i="81"/>
  <c r="BA137" i="81"/>
  <c r="BX137" i="81"/>
  <c r="BX139" i="81"/>
  <c r="BA139" i="81"/>
  <c r="BY279" i="81"/>
  <c r="BN279" i="81"/>
  <c r="BL279" i="81"/>
  <c r="BX136" i="82"/>
  <c r="BA136" i="82"/>
  <c r="AY136" i="82"/>
  <c r="W175" i="83"/>
  <c r="Y175" i="83"/>
  <c r="Y279" i="83"/>
  <c r="BV279" i="83"/>
  <c r="Y70" i="84"/>
  <c r="BV70" i="84"/>
  <c r="AK139" i="84"/>
  <c r="AM139" i="84"/>
  <c r="BA253" i="84"/>
  <c r="AY253" i="84"/>
  <c r="BV69" i="85"/>
  <c r="Y69" i="85"/>
  <c r="W69" i="85"/>
  <c r="W282" i="85"/>
  <c r="BV282" i="85"/>
  <c r="BV143" i="86"/>
  <c r="W143" i="86"/>
  <c r="BX255" i="86"/>
  <c r="AY255" i="86"/>
  <c r="BL140" i="87"/>
  <c r="BN140" i="87"/>
  <c r="BY169" i="87"/>
  <c r="BL169" i="87"/>
  <c r="Y211" i="87"/>
  <c r="W211" i="87"/>
  <c r="BL135" i="79"/>
  <c r="BN135" i="79"/>
  <c r="BX167" i="79"/>
  <c r="BA167" i="79"/>
  <c r="BX169" i="79"/>
  <c r="AY169" i="79"/>
  <c r="AK176" i="79"/>
  <c r="BW176" i="79"/>
  <c r="BV246" i="79"/>
  <c r="Y246" i="79"/>
  <c r="W246" i="79"/>
  <c r="AY274" i="79"/>
  <c r="BA274" i="79"/>
  <c r="BA280" i="80"/>
  <c r="BX280" i="80"/>
  <c r="AY280" i="80"/>
  <c r="BY81" i="81"/>
  <c r="BV133" i="81"/>
  <c r="Y133" i="81"/>
  <c r="BV138" i="81"/>
  <c r="W138" i="81"/>
  <c r="AK166" i="81"/>
  <c r="BW166" i="81"/>
  <c r="BL176" i="81"/>
  <c r="BY176" i="81"/>
  <c r="BN176" i="81"/>
  <c r="W153" i="82"/>
  <c r="BV153" i="82"/>
  <c r="BA166" i="82"/>
  <c r="BX166" i="82"/>
  <c r="BA92" i="83"/>
  <c r="AY92" i="83"/>
  <c r="Y275" i="83"/>
  <c r="W275" i="83"/>
  <c r="BV275" i="83"/>
  <c r="BW66" i="85"/>
  <c r="AM66" i="85"/>
  <c r="AK66" i="85"/>
  <c r="Y74" i="85"/>
  <c r="BV74" i="85"/>
  <c r="W74" i="85"/>
  <c r="BW77" i="85"/>
  <c r="AK77" i="85"/>
  <c r="Y80" i="85"/>
  <c r="BV80" i="85"/>
  <c r="BY80" i="85" s="1"/>
  <c r="BY177" i="85"/>
  <c r="BN177" i="85"/>
  <c r="BL177" i="85"/>
  <c r="BX272" i="85"/>
  <c r="BA272" i="85"/>
  <c r="BL147" i="86"/>
  <c r="BN147" i="86"/>
  <c r="BA74" i="87"/>
  <c r="AY74" i="87"/>
  <c r="BA86" i="87"/>
  <c r="BX86" i="87"/>
  <c r="AY86" i="87"/>
  <c r="BL148" i="87"/>
  <c r="BN148" i="87"/>
  <c r="BY247" i="87"/>
  <c r="BN247" i="87"/>
  <c r="BL247" i="87"/>
  <c r="AM282" i="87"/>
  <c r="BW282" i="87"/>
  <c r="BV70" i="73"/>
  <c r="BA134" i="76"/>
  <c r="Y140" i="76"/>
  <c r="BA152" i="76"/>
  <c r="Y249" i="76"/>
  <c r="Y70" i="77"/>
  <c r="BX140" i="77"/>
  <c r="BX144" i="77"/>
  <c r="BN178" i="77"/>
  <c r="BY247" i="77"/>
  <c r="BA76" i="78"/>
  <c r="BW127" i="78"/>
  <c r="Y88" i="79"/>
  <c r="BN272" i="79"/>
  <c r="BW77" i="80"/>
  <c r="AY84" i="80"/>
  <c r="BX84" i="80"/>
  <c r="BY84" i="80" s="1"/>
  <c r="BA84" i="80"/>
  <c r="Y81" i="81"/>
  <c r="BX131" i="81"/>
  <c r="BA131" i="81"/>
  <c r="BY280" i="81"/>
  <c r="BN280" i="81"/>
  <c r="BW79" i="82"/>
  <c r="AM89" i="82"/>
  <c r="BW89" i="82"/>
  <c r="AK89" i="82"/>
  <c r="W227" i="82"/>
  <c r="Y227" i="82"/>
  <c r="BW80" i="83"/>
  <c r="AM80" i="83"/>
  <c r="AK80" i="83"/>
  <c r="BV176" i="83"/>
  <c r="W176" i="83"/>
  <c r="AM73" i="84"/>
  <c r="BW73" i="84"/>
  <c r="BW86" i="84"/>
  <c r="AK86" i="84"/>
  <c r="BX132" i="84"/>
  <c r="AY132" i="84"/>
  <c r="Y172" i="84"/>
  <c r="BV172" i="84"/>
  <c r="W206" i="84"/>
  <c r="Y206" i="84"/>
  <c r="BV273" i="84"/>
  <c r="W273" i="84"/>
  <c r="BA74" i="85"/>
  <c r="BX74" i="85"/>
  <c r="AY74" i="85"/>
  <c r="Y148" i="85"/>
  <c r="BV148" i="85"/>
  <c r="BV250" i="86"/>
  <c r="W250" i="86"/>
  <c r="BX90" i="87"/>
  <c r="AY90" i="87"/>
  <c r="BA90" i="87"/>
  <c r="BN139" i="87"/>
  <c r="BL139" i="87"/>
  <c r="AM143" i="87"/>
  <c r="BW143" i="87"/>
  <c r="AK143" i="87"/>
  <c r="AK84" i="74"/>
  <c r="BL130" i="75"/>
  <c r="AY145" i="75"/>
  <c r="AM174" i="75"/>
  <c r="BX79" i="76"/>
  <c r="BV86" i="76"/>
  <c r="AY128" i="76"/>
  <c r="AY138" i="76"/>
  <c r="AK143" i="76"/>
  <c r="W179" i="76"/>
  <c r="BV81" i="77"/>
  <c r="BY81" i="77" s="1"/>
  <c r="S334" i="77" s="1"/>
  <c r="BL135" i="77"/>
  <c r="Y139" i="77"/>
  <c r="BL147" i="77"/>
  <c r="Y151" i="77"/>
  <c r="BL256" i="77"/>
  <c r="BN271" i="77"/>
  <c r="AY280" i="77"/>
  <c r="Y284" i="77"/>
  <c r="AY66" i="78"/>
  <c r="BW74" i="78"/>
  <c r="BX174" i="78"/>
  <c r="W231" i="78"/>
  <c r="AY279" i="78"/>
  <c r="BV282" i="78"/>
  <c r="Y282" i="78"/>
  <c r="BV127" i="79"/>
  <c r="BZ127" i="79" s="1"/>
  <c r="W127" i="79"/>
  <c r="W136" i="79"/>
  <c r="AY145" i="79"/>
  <c r="BL148" i="79"/>
  <c r="BN148" i="79"/>
  <c r="BV78" i="80"/>
  <c r="W78" i="80"/>
  <c r="Y140" i="80"/>
  <c r="BV140" i="80"/>
  <c r="AM167" i="80"/>
  <c r="BN276" i="80"/>
  <c r="BX78" i="81"/>
  <c r="AY131" i="81"/>
  <c r="BA133" i="81"/>
  <c r="AY133" i="81"/>
  <c r="BY172" i="81"/>
  <c r="BN172" i="81"/>
  <c r="Y232" i="81"/>
  <c r="W232" i="81"/>
  <c r="BY271" i="81"/>
  <c r="BN271" i="81"/>
  <c r="BL280" i="81"/>
  <c r="BX283" i="81"/>
  <c r="AY283" i="81"/>
  <c r="Y80" i="82"/>
  <c r="W80" i="82"/>
  <c r="Y200" i="82"/>
  <c r="W200" i="82"/>
  <c r="BL284" i="82"/>
  <c r="BX80" i="83"/>
  <c r="BA80" i="83"/>
  <c r="BV136" i="83"/>
  <c r="Y136" i="83"/>
  <c r="W136" i="83"/>
  <c r="Y176" i="83"/>
  <c r="BA145" i="84"/>
  <c r="BX145" i="84"/>
  <c r="AY145" i="84"/>
  <c r="AM172" i="84"/>
  <c r="BW172" i="84"/>
  <c r="BX275" i="84"/>
  <c r="AY275" i="84"/>
  <c r="BW135" i="85"/>
  <c r="AM135" i="85"/>
  <c r="BA142" i="85"/>
  <c r="BX142" i="85"/>
  <c r="AY142" i="85"/>
  <c r="W148" i="85"/>
  <c r="BN280" i="85"/>
  <c r="BY280" i="85"/>
  <c r="BL280" i="85"/>
  <c r="Y71" i="87"/>
  <c r="W71" i="87"/>
  <c r="Y90" i="84"/>
  <c r="BV90" i="84"/>
  <c r="BV129" i="84"/>
  <c r="W129" i="84"/>
  <c r="BA149" i="84"/>
  <c r="BX149" i="84"/>
  <c r="BN142" i="85"/>
  <c r="BL142" i="85"/>
  <c r="BN146" i="85"/>
  <c r="BL146" i="85"/>
  <c r="BV248" i="85"/>
  <c r="W248" i="85"/>
  <c r="AM171" i="86"/>
  <c r="AK171" i="86"/>
  <c r="AY173" i="86"/>
  <c r="BX173" i="86"/>
  <c r="Y224" i="86"/>
  <c r="W224" i="86"/>
  <c r="BL280" i="86"/>
  <c r="BN280" i="86"/>
  <c r="BN143" i="87"/>
  <c r="BL143" i="87"/>
  <c r="BA277" i="87"/>
  <c r="AY277" i="87"/>
  <c r="BV171" i="80"/>
  <c r="BV142" i="81"/>
  <c r="BW274" i="81"/>
  <c r="Y140" i="82"/>
  <c r="W140" i="82"/>
  <c r="BV140" i="82"/>
  <c r="BZ140" i="82" s="1"/>
  <c r="BW147" i="82"/>
  <c r="AK147" i="82"/>
  <c r="BW175" i="82"/>
  <c r="AM175" i="82"/>
  <c r="W272" i="82"/>
  <c r="Y272" i="82"/>
  <c r="BV281" i="82"/>
  <c r="Y281" i="82"/>
  <c r="BW90" i="83"/>
  <c r="AM90" i="83"/>
  <c r="Y130" i="83"/>
  <c r="BV130" i="83"/>
  <c r="BL138" i="83"/>
  <c r="BN138" i="83"/>
  <c r="BV251" i="83"/>
  <c r="AK254" i="83"/>
  <c r="BW254" i="83"/>
  <c r="BV273" i="83"/>
  <c r="W273" i="83"/>
  <c r="W284" i="83"/>
  <c r="BV284" i="83"/>
  <c r="Y284" i="83"/>
  <c r="BW77" i="84"/>
  <c r="AK77" i="84"/>
  <c r="AM90" i="84"/>
  <c r="AK90" i="84"/>
  <c r="BN130" i="84"/>
  <c r="BL130" i="84"/>
  <c r="W145" i="84"/>
  <c r="BV145" i="84"/>
  <c r="Y145" i="84"/>
  <c r="AK175" i="84"/>
  <c r="BW175" i="84"/>
  <c r="BL252" i="84"/>
  <c r="BY252" i="84"/>
  <c r="BW148" i="85"/>
  <c r="AM148" i="85"/>
  <c r="AK148" i="85"/>
  <c r="AK171" i="85"/>
  <c r="BW171" i="85"/>
  <c r="AM171" i="85"/>
  <c r="Y230" i="85"/>
  <c r="W230" i="85"/>
  <c r="BW282" i="85"/>
  <c r="AK282" i="85"/>
  <c r="BV145" i="86"/>
  <c r="Y145" i="86"/>
  <c r="W145" i="86"/>
  <c r="BX251" i="87"/>
  <c r="BZ251" i="87" s="1"/>
  <c r="BA251" i="87"/>
  <c r="BV131" i="80"/>
  <c r="Y89" i="82"/>
  <c r="BV89" i="82"/>
  <c r="BN147" i="82"/>
  <c r="BL147" i="82"/>
  <c r="BV174" i="82"/>
  <c r="Y174" i="82"/>
  <c r="W174" i="82"/>
  <c r="BW255" i="82"/>
  <c r="AM255" i="82"/>
  <c r="BX279" i="82"/>
  <c r="AY279" i="82"/>
  <c r="BV248" i="83"/>
  <c r="W248" i="83"/>
  <c r="AK282" i="83"/>
  <c r="BW282" i="83"/>
  <c r="BL284" i="83"/>
  <c r="BN284" i="83"/>
  <c r="Y85" i="84"/>
  <c r="BV85" i="84"/>
  <c r="BW131" i="84"/>
  <c r="AM131" i="84"/>
  <c r="AK131" i="84"/>
  <c r="AK258" i="84"/>
  <c r="BW258" i="84"/>
  <c r="AM127" i="85"/>
  <c r="BW127" i="85"/>
  <c r="BA88" i="86"/>
  <c r="AY88" i="86"/>
  <c r="W247" i="86"/>
  <c r="Y247" i="86"/>
  <c r="BA91" i="87"/>
  <c r="AY91" i="87"/>
  <c r="BX91" i="87"/>
  <c r="W179" i="87"/>
  <c r="BV179" i="87"/>
  <c r="Y179" i="87"/>
  <c r="BY273" i="87"/>
  <c r="BN273" i="87"/>
  <c r="BV69" i="79"/>
  <c r="BY271" i="79"/>
  <c r="BX248" i="80"/>
  <c r="BA83" i="81"/>
  <c r="BA86" i="82"/>
  <c r="BX86" i="82"/>
  <c r="AK128" i="82"/>
  <c r="BW128" i="82"/>
  <c r="BX132" i="82"/>
  <c r="AY132" i="82"/>
  <c r="AK146" i="82"/>
  <c r="AM146" i="82"/>
  <c r="BA183" i="82"/>
  <c r="AY183" i="82"/>
  <c r="Y207" i="82"/>
  <c r="W207" i="82"/>
  <c r="BX255" i="82"/>
  <c r="BA255" i="82"/>
  <c r="Y68" i="84"/>
  <c r="W68" i="84"/>
  <c r="BW127" i="84"/>
  <c r="BN138" i="84"/>
  <c r="BL138" i="84"/>
  <c r="BV174" i="84"/>
  <c r="W174" i="84"/>
  <c r="W228" i="84"/>
  <c r="Y228" i="84"/>
  <c r="BX86" i="85"/>
  <c r="AY86" i="85"/>
  <c r="BY174" i="85"/>
  <c r="BN174" i="85"/>
  <c r="BL174" i="85"/>
  <c r="AY179" i="86"/>
  <c r="BX179" i="86"/>
  <c r="BX168" i="87"/>
  <c r="BA168" i="87"/>
  <c r="AY258" i="87"/>
  <c r="BX258" i="87"/>
  <c r="BA281" i="87"/>
  <c r="BX281" i="87"/>
  <c r="BA177" i="79"/>
  <c r="BY179" i="79"/>
  <c r="BY249" i="79"/>
  <c r="BN251" i="79"/>
  <c r="AY256" i="79"/>
  <c r="BW258" i="79"/>
  <c r="Y71" i="80"/>
  <c r="BA76" i="80"/>
  <c r="W134" i="80"/>
  <c r="AY146" i="80"/>
  <c r="BW166" i="80"/>
  <c r="BA168" i="80"/>
  <c r="BA172" i="80"/>
  <c r="AY252" i="80"/>
  <c r="BA283" i="80"/>
  <c r="AK138" i="81"/>
  <c r="AY143" i="81"/>
  <c r="W145" i="81"/>
  <c r="BN171" i="81"/>
  <c r="AK282" i="81"/>
  <c r="BW282" i="81"/>
  <c r="AK70" i="82"/>
  <c r="BW70" i="82"/>
  <c r="AY86" i="82"/>
  <c r="W282" i="82"/>
  <c r="BX255" i="83"/>
  <c r="BA255" i="83"/>
  <c r="BL271" i="83"/>
  <c r="BY271" i="83"/>
  <c r="BL275" i="83"/>
  <c r="BN275" i="83"/>
  <c r="Y204" i="84"/>
  <c r="W204" i="84"/>
  <c r="BV277" i="84"/>
  <c r="Y277" i="84"/>
  <c r="W277" i="84"/>
  <c r="Y87" i="85"/>
  <c r="W87" i="85"/>
  <c r="BW131" i="85"/>
  <c r="AM131" i="85"/>
  <c r="AK131" i="85"/>
  <c r="Y144" i="85"/>
  <c r="BV144" i="85"/>
  <c r="BW86" i="86"/>
  <c r="AM86" i="86"/>
  <c r="AM146" i="86"/>
  <c r="AK146" i="86"/>
  <c r="W89" i="87"/>
  <c r="BV89" i="87"/>
  <c r="Y89" i="87"/>
  <c r="AM92" i="87"/>
  <c r="BW92" i="87"/>
  <c r="BY92" i="87" s="1"/>
  <c r="W132" i="87"/>
  <c r="W153" i="87"/>
  <c r="BV153" i="87"/>
  <c r="AY168" i="87"/>
  <c r="W210" i="87"/>
  <c r="Y210" i="87"/>
  <c r="BX256" i="87"/>
  <c r="BA256" i="87"/>
  <c r="BA258" i="87"/>
  <c r="AY281" i="87"/>
  <c r="BV89" i="84"/>
  <c r="Y89" i="84"/>
  <c r="BV146" i="84"/>
  <c r="W146" i="84"/>
  <c r="W144" i="85"/>
  <c r="AK168" i="85"/>
  <c r="BW168" i="85"/>
  <c r="BL246" i="85"/>
  <c r="BX253" i="85"/>
  <c r="BW283" i="85"/>
  <c r="AK283" i="85"/>
  <c r="AY86" i="86"/>
  <c r="BX86" i="86"/>
  <c r="W205" i="86"/>
  <c r="Y205" i="86"/>
  <c r="BL168" i="87"/>
  <c r="BN168" i="87"/>
  <c r="Y183" i="87"/>
  <c r="W183" i="87"/>
  <c r="BY81" i="82"/>
  <c r="BZ251" i="84"/>
  <c r="BV247" i="85"/>
  <c r="Y247" i="85"/>
  <c r="W247" i="85"/>
  <c r="BV279" i="85"/>
  <c r="Y71" i="86"/>
  <c r="BV71" i="86"/>
  <c r="W71" i="86"/>
  <c r="AM91" i="86"/>
  <c r="BW91" i="86"/>
  <c r="BV257" i="86"/>
  <c r="Y257" i="86"/>
  <c r="Y79" i="87"/>
  <c r="W79" i="87"/>
  <c r="AY151" i="87"/>
  <c r="BX151" i="87"/>
  <c r="AM67" i="82"/>
  <c r="Y85" i="82"/>
  <c r="BV169" i="82"/>
  <c r="BZ169" i="82" s="1"/>
  <c r="BX178" i="82"/>
  <c r="AM249" i="82"/>
  <c r="BA251" i="83"/>
  <c r="AM135" i="84"/>
  <c r="BX251" i="84"/>
  <c r="BA251" i="84"/>
  <c r="BV92" i="85"/>
  <c r="Y92" i="85"/>
  <c r="AM136" i="85"/>
  <c r="W256" i="85"/>
  <c r="BV256" i="85"/>
  <c r="AM258" i="85"/>
  <c r="AK258" i="85"/>
  <c r="BX283" i="85"/>
  <c r="BA283" i="85"/>
  <c r="Y86" i="86"/>
  <c r="BV86" i="86"/>
  <c r="BA137" i="86"/>
  <c r="AM183" i="86"/>
  <c r="AK183" i="86"/>
  <c r="BN253" i="86"/>
  <c r="BY253" i="86"/>
  <c r="BA148" i="87"/>
  <c r="BA177" i="87"/>
  <c r="BX177" i="87"/>
  <c r="BW150" i="84"/>
  <c r="AM167" i="84"/>
  <c r="AK167" i="84"/>
  <c r="Y183" i="84"/>
  <c r="W183" i="84"/>
  <c r="W252" i="84"/>
  <c r="BV252" i="84"/>
  <c r="AY258" i="84"/>
  <c r="BX258" i="84"/>
  <c r="BA258" i="84"/>
  <c r="AK88" i="85"/>
  <c r="BW88" i="85"/>
  <c r="Y132" i="85"/>
  <c r="BV132" i="85"/>
  <c r="BX250" i="85"/>
  <c r="AY250" i="85"/>
  <c r="W272" i="85"/>
  <c r="BV272" i="85"/>
  <c r="AY136" i="86"/>
  <c r="BA136" i="86"/>
  <c r="BW73" i="87"/>
  <c r="AM73" i="87"/>
  <c r="AK73" i="87"/>
  <c r="BW147" i="87"/>
  <c r="AK147" i="87"/>
  <c r="AM172" i="87"/>
  <c r="BW172" i="87"/>
  <c r="Y250" i="87"/>
  <c r="BV250" i="87"/>
  <c r="W252" i="87"/>
  <c r="Y252" i="87"/>
  <c r="BL283" i="81"/>
  <c r="Y66" i="82"/>
  <c r="BA77" i="82"/>
  <c r="AW93" i="82" s="1"/>
  <c r="BA90" i="82"/>
  <c r="AK143" i="82"/>
  <c r="BL166" i="82"/>
  <c r="BN168" i="82"/>
  <c r="W258" i="82"/>
  <c r="BN276" i="82"/>
  <c r="AM128" i="83"/>
  <c r="BA134" i="83"/>
  <c r="BA137" i="83"/>
  <c r="BA141" i="83"/>
  <c r="BL144" i="83"/>
  <c r="Y209" i="83"/>
  <c r="BN256" i="83"/>
  <c r="BL276" i="83"/>
  <c r="AK67" i="84"/>
  <c r="BV73" i="84"/>
  <c r="AY76" i="84"/>
  <c r="BL145" i="84"/>
  <c r="AY148" i="84"/>
  <c r="BV149" i="84"/>
  <c r="AM152" i="84"/>
  <c r="BL173" i="84"/>
  <c r="AK183" i="84"/>
  <c r="AM183" i="84"/>
  <c r="W132" i="85"/>
  <c r="BV134" i="85"/>
  <c r="W134" i="85"/>
  <c r="BW248" i="85"/>
  <c r="AM248" i="85"/>
  <c r="BA250" i="85"/>
  <c r="Y272" i="85"/>
  <c r="BN275" i="85"/>
  <c r="W279" i="85"/>
  <c r="AY69" i="86"/>
  <c r="AY92" i="86"/>
  <c r="BL128" i="86"/>
  <c r="W149" i="86"/>
  <c r="W199" i="86"/>
  <c r="BX279" i="86"/>
  <c r="BA279" i="86"/>
  <c r="Y66" i="87"/>
  <c r="W66" i="87"/>
  <c r="AK137" i="87"/>
  <c r="Y168" i="87"/>
  <c r="BV168" i="87"/>
  <c r="AM176" i="87"/>
  <c r="AK176" i="87"/>
  <c r="BV254" i="87"/>
  <c r="W254" i="87"/>
  <c r="Y277" i="87"/>
  <c r="Y282" i="87"/>
  <c r="BV282" i="87"/>
  <c r="BX90" i="82"/>
  <c r="BN136" i="82"/>
  <c r="AY141" i="82"/>
  <c r="AY246" i="82"/>
  <c r="AY175" i="83"/>
  <c r="BL179" i="83"/>
  <c r="BV256" i="83"/>
  <c r="BL273" i="83"/>
  <c r="BY276" i="83"/>
  <c r="BA139" i="84"/>
  <c r="BA148" i="84"/>
  <c r="Y254" i="84"/>
  <c r="BN256" i="84"/>
  <c r="BL256" i="84"/>
  <c r="AY284" i="84"/>
  <c r="BX284" i="84"/>
  <c r="AY71" i="85"/>
  <c r="BX71" i="85"/>
  <c r="BA71" i="85"/>
  <c r="W78" i="85"/>
  <c r="AK82" i="85"/>
  <c r="AM84" i="85"/>
  <c r="BX90" i="85"/>
  <c r="BA90" i="85"/>
  <c r="AY90" i="85"/>
  <c r="W127" i="85"/>
  <c r="BN135" i="85"/>
  <c r="BL135" i="85"/>
  <c r="AK248" i="85"/>
  <c r="AM67" i="86"/>
  <c r="BX69" i="86"/>
  <c r="BX92" i="86"/>
  <c r="BN145" i="86"/>
  <c r="Y149" i="86"/>
  <c r="AK179" i="86"/>
  <c r="BX248" i="86"/>
  <c r="BX250" i="86"/>
  <c r="BA250" i="86"/>
  <c r="AY250" i="86"/>
  <c r="AM258" i="86"/>
  <c r="AK277" i="86"/>
  <c r="BW277" i="86"/>
  <c r="AY279" i="86"/>
  <c r="BX283" i="86"/>
  <c r="AY283" i="86"/>
  <c r="Y76" i="87"/>
  <c r="AK80" i="87"/>
  <c r="BL135" i="87"/>
  <c r="AM137" i="87"/>
  <c r="BA174" i="87"/>
  <c r="AY174" i="87"/>
  <c r="AK248" i="87"/>
  <c r="BW248" i="87"/>
  <c r="BX250" i="87"/>
  <c r="AY250" i="87"/>
  <c r="Y275" i="87"/>
  <c r="BV275" i="87"/>
  <c r="W282" i="87"/>
  <c r="BV136" i="85"/>
  <c r="W227" i="84"/>
  <c r="AK245" i="84"/>
  <c r="W257" i="84"/>
  <c r="AY279" i="84"/>
  <c r="W70" i="85"/>
  <c r="AK73" i="85"/>
  <c r="AM75" i="85"/>
  <c r="BW139" i="85"/>
  <c r="BZ139" i="85" s="1"/>
  <c r="BN141" i="85"/>
  <c r="W146" i="85"/>
  <c r="W150" i="85"/>
  <c r="AY168" i="85"/>
  <c r="BL250" i="85"/>
  <c r="W281" i="85"/>
  <c r="W69" i="86"/>
  <c r="Y76" i="86"/>
  <c r="BW78" i="86"/>
  <c r="AK167" i="86"/>
  <c r="Y173" i="86"/>
  <c r="AK274" i="86"/>
  <c r="AY276" i="86"/>
  <c r="Y280" i="86"/>
  <c r="BL127" i="87"/>
  <c r="AY141" i="87"/>
  <c r="BX142" i="87"/>
  <c r="AK167" i="87"/>
  <c r="W178" i="87"/>
  <c r="BW278" i="87"/>
  <c r="W281" i="87"/>
  <c r="AY284" i="87"/>
  <c r="BY72" i="85"/>
  <c r="Y178" i="87"/>
  <c r="BL257" i="52"/>
  <c r="BN257" i="52"/>
  <c r="W175" i="73"/>
  <c r="Y175" i="73"/>
  <c r="BX133" i="74"/>
  <c r="BA133" i="74"/>
  <c r="AY133" i="74"/>
  <c r="BX89" i="52"/>
  <c r="BA89" i="52"/>
  <c r="Y212" i="72"/>
  <c r="W212" i="72"/>
  <c r="BV140" i="73"/>
  <c r="BZ140" i="73" s="1"/>
  <c r="W140" i="73"/>
  <c r="AY76" i="52"/>
  <c r="BA76" i="52"/>
  <c r="Y134" i="52"/>
  <c r="Y73" i="52"/>
  <c r="BY169" i="72"/>
  <c r="BL169" i="72"/>
  <c r="Y72" i="52"/>
  <c r="W72" i="52"/>
  <c r="AK78" i="52"/>
  <c r="AM78" i="52"/>
  <c r="AY88" i="52"/>
  <c r="BA88" i="52"/>
  <c r="BL130" i="52"/>
  <c r="BN130" i="52"/>
  <c r="W279" i="52"/>
  <c r="AY75" i="52"/>
  <c r="BA75" i="52"/>
  <c r="AK133" i="52"/>
  <c r="AM133" i="52"/>
  <c r="AK137" i="52"/>
  <c r="AM137" i="52"/>
  <c r="W139" i="52"/>
  <c r="BV139" i="52"/>
  <c r="BX175" i="52"/>
  <c r="BY274" i="52"/>
  <c r="Y232" i="52"/>
  <c r="Y151" i="52"/>
  <c r="W144" i="52"/>
  <c r="W137" i="52"/>
  <c r="AK249" i="52"/>
  <c r="AM129" i="52"/>
  <c r="AK92" i="52"/>
  <c r="AK76" i="52"/>
  <c r="AY245" i="52"/>
  <c r="AY91" i="52"/>
  <c r="AY79" i="52"/>
  <c r="BL170" i="52"/>
  <c r="BL139" i="52"/>
  <c r="AK67" i="71"/>
  <c r="BW67" i="71"/>
  <c r="BW127" i="71"/>
  <c r="AK127" i="71"/>
  <c r="BX133" i="71"/>
  <c r="BA133" i="71"/>
  <c r="AY133" i="71"/>
  <c r="AK152" i="71"/>
  <c r="BY166" i="71"/>
  <c r="BL166" i="71"/>
  <c r="W179" i="71"/>
  <c r="BX70" i="72"/>
  <c r="BA70" i="72"/>
  <c r="BW89" i="72"/>
  <c r="AK89" i="72"/>
  <c r="BX148" i="72"/>
  <c r="AY148" i="72"/>
  <c r="BL183" i="72"/>
  <c r="BN183" i="72"/>
  <c r="BX73" i="73"/>
  <c r="AY73" i="73"/>
  <c r="BW146" i="73"/>
  <c r="AM146" i="73"/>
  <c r="AK146" i="73"/>
  <c r="BL178" i="73"/>
  <c r="BN178" i="73"/>
  <c r="BV172" i="74"/>
  <c r="Y172" i="74"/>
  <c r="W172" i="74"/>
  <c r="BL245" i="52"/>
  <c r="BN245" i="52"/>
  <c r="S213" i="52"/>
  <c r="Y210" i="52"/>
  <c r="W178" i="52"/>
  <c r="W83" i="52"/>
  <c r="BL173" i="52"/>
  <c r="BY173" i="52"/>
  <c r="BN173" i="52"/>
  <c r="AY248" i="52"/>
  <c r="BA248" i="52"/>
  <c r="BX248" i="52"/>
  <c r="BL246" i="52"/>
  <c r="BN246" i="52"/>
  <c r="BL258" i="52"/>
  <c r="BN258" i="52"/>
  <c r="AY278" i="52"/>
  <c r="BA278" i="52"/>
  <c r="BA174" i="52"/>
  <c r="BW74" i="71"/>
  <c r="AK74" i="71"/>
  <c r="BW144" i="71"/>
  <c r="AM144" i="71"/>
  <c r="AK144" i="71"/>
  <c r="BX146" i="71"/>
  <c r="BA146" i="71"/>
  <c r="BL177" i="71"/>
  <c r="BY177" i="71"/>
  <c r="W230" i="71"/>
  <c r="Y87" i="72"/>
  <c r="BN174" i="72"/>
  <c r="BY174" i="72"/>
  <c r="W272" i="72"/>
  <c r="BV272" i="72"/>
  <c r="BX78" i="73"/>
  <c r="BA78" i="73"/>
  <c r="AY78" i="73"/>
  <c r="BA88" i="73"/>
  <c r="AY88" i="73"/>
  <c r="BN136" i="73"/>
  <c r="BL136" i="73"/>
  <c r="W141" i="73"/>
  <c r="BX142" i="73"/>
  <c r="AY142" i="73"/>
  <c r="AY86" i="74"/>
  <c r="BN277" i="75"/>
  <c r="BY277" i="75"/>
  <c r="BL277" i="75"/>
  <c r="W247" i="82"/>
  <c r="Y247" i="82"/>
  <c r="BW69" i="52"/>
  <c r="BY69" i="52" s="1"/>
  <c r="BW73" i="52"/>
  <c r="AK73" i="52"/>
  <c r="AM73" i="52"/>
  <c r="BW86" i="52"/>
  <c r="AM86" i="52"/>
  <c r="AK89" i="52"/>
  <c r="AM89" i="52"/>
  <c r="BW89" i="52"/>
  <c r="BX131" i="52"/>
  <c r="BA131" i="52"/>
  <c r="BW133" i="52"/>
  <c r="BV135" i="52"/>
  <c r="BW137" i="52"/>
  <c r="BZ137" i="52" s="1"/>
  <c r="BL147" i="52"/>
  <c r="BN147" i="52"/>
  <c r="BX151" i="52"/>
  <c r="BA151" i="52"/>
  <c r="AY153" i="52"/>
  <c r="BA153" i="52"/>
  <c r="Y176" i="52"/>
  <c r="Y142" i="52"/>
  <c r="AK141" i="52"/>
  <c r="AK74" i="52"/>
  <c r="AY174" i="52"/>
  <c r="AY145" i="52"/>
  <c r="AY127" i="52"/>
  <c r="AY89" i="52"/>
  <c r="BL168" i="52"/>
  <c r="AM74" i="71"/>
  <c r="AK140" i="71"/>
  <c r="AY146" i="71"/>
  <c r="BV151" i="71"/>
  <c r="W151" i="71"/>
  <c r="BN177" i="71"/>
  <c r="Y227" i="71"/>
  <c r="AY281" i="71"/>
  <c r="AK85" i="72"/>
  <c r="AY137" i="72"/>
  <c r="BA137" i="72"/>
  <c r="W139" i="72"/>
  <c r="Y139" i="72"/>
  <c r="BN145" i="72"/>
  <c r="BV171" i="72"/>
  <c r="W171" i="72"/>
  <c r="BN275" i="72"/>
  <c r="BX91" i="73"/>
  <c r="AY91" i="73"/>
  <c r="Y141" i="73"/>
  <c r="BA142" i="73"/>
  <c r="W148" i="73"/>
  <c r="BN149" i="73"/>
  <c r="BL149" i="73"/>
  <c r="BW169" i="73"/>
  <c r="AM169" i="73"/>
  <c r="AK169" i="73"/>
  <c r="BX88" i="74"/>
  <c r="BA88" i="74"/>
  <c r="Y152" i="74"/>
  <c r="BV152" i="74"/>
  <c r="W152" i="74"/>
  <c r="BV253" i="74"/>
  <c r="W253" i="74"/>
  <c r="Y253" i="74"/>
  <c r="BX255" i="74"/>
  <c r="BA255" i="74"/>
  <c r="AY255" i="74"/>
  <c r="BW88" i="78"/>
  <c r="AM88" i="78"/>
  <c r="AK88" i="78"/>
  <c r="BA136" i="73"/>
  <c r="BX136" i="73"/>
  <c r="BZ136" i="73" s="1"/>
  <c r="AY136" i="73"/>
  <c r="AY92" i="52"/>
  <c r="BA92" i="52"/>
  <c r="W258" i="72"/>
  <c r="BV258" i="72"/>
  <c r="BW130" i="87"/>
  <c r="AM130" i="87"/>
  <c r="AK130" i="87"/>
  <c r="W145" i="87"/>
  <c r="BV145" i="87"/>
  <c r="Y145" i="87"/>
  <c r="BV170" i="52"/>
  <c r="W170" i="52"/>
  <c r="BY273" i="73"/>
  <c r="BN273" i="73"/>
  <c r="W92" i="52"/>
  <c r="BV92" i="52"/>
  <c r="BX250" i="72"/>
  <c r="AY250" i="72"/>
  <c r="BA167" i="73"/>
  <c r="BX167" i="73"/>
  <c r="AK82" i="72"/>
  <c r="BW82" i="72"/>
  <c r="BY82" i="72" s="1"/>
  <c r="BV147" i="74"/>
  <c r="W147" i="74"/>
  <c r="Y147" i="74"/>
  <c r="BW176" i="74"/>
  <c r="AM176" i="74"/>
  <c r="AK176" i="74"/>
  <c r="W230" i="74"/>
  <c r="BX135" i="52"/>
  <c r="AY135" i="52"/>
  <c r="BA135" i="52"/>
  <c r="BW172" i="71"/>
  <c r="AK172" i="71"/>
  <c r="BW129" i="72"/>
  <c r="AM129" i="72"/>
  <c r="W225" i="75"/>
  <c r="Y225" i="75"/>
  <c r="BX283" i="77"/>
  <c r="BA283" i="77"/>
  <c r="AY283" i="77"/>
  <c r="BV80" i="52"/>
  <c r="W80" i="52"/>
  <c r="W276" i="52"/>
  <c r="W216" i="52"/>
  <c r="W89" i="52"/>
  <c r="BL246" i="71"/>
  <c r="Y140" i="73"/>
  <c r="AY167" i="73"/>
  <c r="BV172" i="73"/>
  <c r="W172" i="73"/>
  <c r="BX145" i="74"/>
  <c r="BA145" i="74"/>
  <c r="AY70" i="52"/>
  <c r="BA70" i="52"/>
  <c r="BW76" i="52"/>
  <c r="BW134" i="52"/>
  <c r="AM134" i="52"/>
  <c r="AK138" i="52"/>
  <c r="AM138" i="52"/>
  <c r="AY142" i="52"/>
  <c r="BA142" i="52"/>
  <c r="AK144" i="52"/>
  <c r="AM144" i="52"/>
  <c r="BV172" i="52"/>
  <c r="Y275" i="52"/>
  <c r="Y247" i="52"/>
  <c r="Y208" i="52"/>
  <c r="Y201" i="52"/>
  <c r="W174" i="52"/>
  <c r="W167" i="52"/>
  <c r="W141" i="52"/>
  <c r="W71" i="52"/>
  <c r="AK172" i="52"/>
  <c r="AK148" i="52"/>
  <c r="AM135" i="52"/>
  <c r="AK82" i="52"/>
  <c r="BA168" i="52"/>
  <c r="BV139" i="71"/>
  <c r="W139" i="71"/>
  <c r="W229" i="71"/>
  <c r="Y229" i="71"/>
  <c r="BY246" i="71"/>
  <c r="BV277" i="71"/>
  <c r="BZ277" i="71" s="1"/>
  <c r="Y277" i="71"/>
  <c r="W277" i="71"/>
  <c r="BV69" i="72"/>
  <c r="Y69" i="72"/>
  <c r="W69" i="72"/>
  <c r="AY73" i="72"/>
  <c r="BA80" i="72"/>
  <c r="AM82" i="72"/>
  <c r="AY129" i="72"/>
  <c r="BA129" i="72"/>
  <c r="BW151" i="72"/>
  <c r="AM151" i="72"/>
  <c r="AK151" i="72"/>
  <c r="BN169" i="72"/>
  <c r="BX173" i="72"/>
  <c r="AY173" i="72"/>
  <c r="AY274" i="72"/>
  <c r="BX274" i="72"/>
  <c r="BA274" i="72"/>
  <c r="BV75" i="73"/>
  <c r="Y75" i="73"/>
  <c r="BL132" i="73"/>
  <c r="W147" i="73"/>
  <c r="BV147" i="73"/>
  <c r="BA148" i="73"/>
  <c r="BX148" i="73"/>
  <c r="AY148" i="73"/>
  <c r="BW153" i="73"/>
  <c r="AM153" i="73"/>
  <c r="Y172" i="73"/>
  <c r="BV176" i="73"/>
  <c r="Y176" i="73"/>
  <c r="AM245" i="73"/>
  <c r="AK245" i="73"/>
  <c r="BY250" i="73"/>
  <c r="BX137" i="74"/>
  <c r="AY137" i="74"/>
  <c r="AY145" i="74"/>
  <c r="BX143" i="52"/>
  <c r="BA143" i="52"/>
  <c r="BL173" i="71"/>
  <c r="BN173" i="71"/>
  <c r="BV273" i="71"/>
  <c r="Y273" i="71"/>
  <c r="W273" i="71"/>
  <c r="BV132" i="72"/>
  <c r="W132" i="72"/>
  <c r="Y144" i="72"/>
  <c r="BV144" i="72"/>
  <c r="Y202" i="72"/>
  <c r="W202" i="72"/>
  <c r="BW88" i="74"/>
  <c r="AM88" i="74"/>
  <c r="AY73" i="52"/>
  <c r="AM68" i="72"/>
  <c r="BW68" i="72"/>
  <c r="AK83" i="52"/>
  <c r="AM83" i="52"/>
  <c r="BV89" i="52"/>
  <c r="BL129" i="52"/>
  <c r="BN129" i="52"/>
  <c r="AK176" i="52"/>
  <c r="BX281" i="71"/>
  <c r="AY136" i="52"/>
  <c r="BA136" i="52"/>
  <c r="BV256" i="52"/>
  <c r="W256" i="52"/>
  <c r="Y173" i="52"/>
  <c r="Y80" i="52"/>
  <c r="Y70" i="52"/>
  <c r="BL166" i="52"/>
  <c r="BN166" i="52"/>
  <c r="AM147" i="52"/>
  <c r="W150" i="71"/>
  <c r="BV150" i="71"/>
  <c r="Y150" i="71"/>
  <c r="BX275" i="71"/>
  <c r="AY275" i="71"/>
  <c r="W72" i="72"/>
  <c r="BV72" i="72"/>
  <c r="BY72" i="72" s="1"/>
  <c r="BX73" i="72"/>
  <c r="AY177" i="72"/>
  <c r="BX177" i="72"/>
  <c r="BA177" i="72"/>
  <c r="Y71" i="73"/>
  <c r="W71" i="73"/>
  <c r="AY245" i="73"/>
  <c r="BX245" i="73"/>
  <c r="BA77" i="74"/>
  <c r="BX77" i="74"/>
  <c r="AY77" i="74"/>
  <c r="AY69" i="52"/>
  <c r="BA69" i="52"/>
  <c r="AK149" i="52"/>
  <c r="AM149" i="52"/>
  <c r="S233" i="52"/>
  <c r="Y170" i="52"/>
  <c r="AK281" i="52"/>
  <c r="AM281" i="52"/>
  <c r="BA253" i="72"/>
  <c r="BX253" i="72"/>
  <c r="AY253" i="72"/>
  <c r="BX283" i="73"/>
  <c r="BA283" i="73"/>
  <c r="AY283" i="73"/>
  <c r="W178" i="71"/>
  <c r="Y178" i="71"/>
  <c r="BW85" i="73"/>
  <c r="BY85" i="73" s="1"/>
  <c r="AK85" i="73"/>
  <c r="BW152" i="74"/>
  <c r="AK152" i="74"/>
  <c r="AM152" i="74"/>
  <c r="BW67" i="52"/>
  <c r="AK67" i="52"/>
  <c r="AM67" i="52"/>
  <c r="BV151" i="52"/>
  <c r="BV249" i="52"/>
  <c r="W249" i="52"/>
  <c r="BX134" i="71"/>
  <c r="BA134" i="71"/>
  <c r="Y245" i="71"/>
  <c r="BV245" i="71"/>
  <c r="BV136" i="72"/>
  <c r="Y136" i="72"/>
  <c r="AY146" i="52"/>
  <c r="BA146" i="52"/>
  <c r="AK70" i="52"/>
  <c r="BL274" i="52"/>
  <c r="BX128" i="71"/>
  <c r="BA128" i="71"/>
  <c r="BN134" i="71"/>
  <c r="BL134" i="71"/>
  <c r="BW145" i="71"/>
  <c r="AM145" i="71"/>
  <c r="AK136" i="72"/>
  <c r="BW136" i="72"/>
  <c r="AM136" i="72"/>
  <c r="BW80" i="52"/>
  <c r="BV128" i="52"/>
  <c r="W128" i="52"/>
  <c r="BL134" i="52"/>
  <c r="BN134" i="52"/>
  <c r="BL136" i="52"/>
  <c r="BN136" i="52"/>
  <c r="BL140" i="52"/>
  <c r="BN140" i="52"/>
  <c r="BW142" i="52"/>
  <c r="BL146" i="52"/>
  <c r="BN146" i="52"/>
  <c r="AY148" i="52"/>
  <c r="BA148" i="52"/>
  <c r="Y281" i="52"/>
  <c r="Y273" i="52"/>
  <c r="Y253" i="52"/>
  <c r="Y246" i="52"/>
  <c r="Y227" i="52"/>
  <c r="Y207" i="52"/>
  <c r="Y199" i="52"/>
  <c r="W173" i="52"/>
  <c r="W166" i="52"/>
  <c r="Y139" i="52"/>
  <c r="W132" i="52"/>
  <c r="Y79" i="52"/>
  <c r="W70" i="52"/>
  <c r="AK278" i="52"/>
  <c r="AK134" i="52"/>
  <c r="AM69" i="52"/>
  <c r="BA138" i="52"/>
  <c r="AY67" i="52"/>
  <c r="BN273" i="52"/>
  <c r="BX79" i="71"/>
  <c r="AK86" i="71"/>
  <c r="BW86" i="71"/>
  <c r="AY128" i="71"/>
  <c r="AK145" i="71"/>
  <c r="BY170" i="71"/>
  <c r="Y206" i="71"/>
  <c r="BL256" i="71"/>
  <c r="BA275" i="71"/>
  <c r="Y279" i="71"/>
  <c r="BV279" i="71"/>
  <c r="Y72" i="72"/>
  <c r="Y79" i="72"/>
  <c r="BV91" i="72"/>
  <c r="Y91" i="72"/>
  <c r="BL134" i="72"/>
  <c r="BN134" i="72"/>
  <c r="Y206" i="72"/>
  <c r="BA281" i="72"/>
  <c r="BX281" i="72"/>
  <c r="AY281" i="72"/>
  <c r="W69" i="73"/>
  <c r="BL131" i="73"/>
  <c r="BN131" i="73"/>
  <c r="AY150" i="73"/>
  <c r="AK176" i="73"/>
  <c r="AM176" i="73"/>
  <c r="W183" i="73"/>
  <c r="BA245" i="73"/>
  <c r="BV136" i="74"/>
  <c r="Y136" i="74"/>
  <c r="BW173" i="74"/>
  <c r="AK173" i="74"/>
  <c r="BA79" i="77"/>
  <c r="AY79" i="77"/>
  <c r="AK66" i="52"/>
  <c r="AM66" i="52"/>
  <c r="Y231" i="52"/>
  <c r="BW79" i="74"/>
  <c r="AK79" i="74"/>
  <c r="AK79" i="52"/>
  <c r="AM79" i="52"/>
  <c r="BL141" i="52"/>
  <c r="BN141" i="52"/>
  <c r="AY86" i="52"/>
  <c r="BA86" i="52"/>
  <c r="BL151" i="52"/>
  <c r="BN146" i="71"/>
  <c r="BL146" i="71"/>
  <c r="BW132" i="71"/>
  <c r="AM132" i="71"/>
  <c r="AK132" i="71"/>
  <c r="W177" i="72"/>
  <c r="BV177" i="72"/>
  <c r="Y245" i="72"/>
  <c r="W245" i="72"/>
  <c r="BA250" i="72"/>
  <c r="Y258" i="72"/>
  <c r="AM85" i="73"/>
  <c r="BW70" i="52"/>
  <c r="AK84" i="52"/>
  <c r="AM84" i="52"/>
  <c r="AY134" i="52"/>
  <c r="BA134" i="52"/>
  <c r="AY140" i="52"/>
  <c r="BA140" i="52"/>
  <c r="AK150" i="52"/>
  <c r="AM150" i="52"/>
  <c r="Y140" i="52"/>
  <c r="AY277" i="52"/>
  <c r="BW74" i="52"/>
  <c r="BX77" i="52"/>
  <c r="BA77" i="52"/>
  <c r="BX134" i="52"/>
  <c r="BX136" i="52"/>
  <c r="BX140" i="52"/>
  <c r="BL148" i="52"/>
  <c r="BN148" i="52"/>
  <c r="AY152" i="52"/>
  <c r="BA152" i="52"/>
  <c r="W273" i="52"/>
  <c r="W246" i="52"/>
  <c r="Y206" i="52"/>
  <c r="Y172" i="52"/>
  <c r="Y153" i="52"/>
  <c r="Y146" i="52"/>
  <c r="Y138" i="52"/>
  <c r="Y131" i="52"/>
  <c r="Y77" i="52"/>
  <c r="AY170" i="52"/>
  <c r="BA170" i="52"/>
  <c r="AK245" i="52"/>
  <c r="AM245" i="52"/>
  <c r="AK257" i="52"/>
  <c r="AM257" i="52"/>
  <c r="AY255" i="52"/>
  <c r="BA255" i="52"/>
  <c r="BW277" i="52"/>
  <c r="AK277" i="52"/>
  <c r="AY273" i="52"/>
  <c r="BA273" i="52"/>
  <c r="BL281" i="52"/>
  <c r="BN281" i="52"/>
  <c r="AM277" i="52"/>
  <c r="AK170" i="52"/>
  <c r="AK146" i="52"/>
  <c r="AK80" i="52"/>
  <c r="AY247" i="52"/>
  <c r="AY138" i="52"/>
  <c r="BA66" i="52"/>
  <c r="BN144" i="52"/>
  <c r="BV71" i="71"/>
  <c r="W71" i="71"/>
  <c r="BX145" i="71"/>
  <c r="BA145" i="71"/>
  <c r="AY145" i="71"/>
  <c r="BV175" i="71"/>
  <c r="Y175" i="71"/>
  <c r="BN256" i="71"/>
  <c r="BX66" i="72"/>
  <c r="BA66" i="72"/>
  <c r="AM91" i="72"/>
  <c r="BW91" i="72"/>
  <c r="BW143" i="72"/>
  <c r="AM143" i="72"/>
  <c r="AK143" i="72"/>
  <c r="Y249" i="72"/>
  <c r="W249" i="72"/>
  <c r="Y69" i="73"/>
  <c r="BV80" i="73"/>
  <c r="W80" i="73"/>
  <c r="BV133" i="73"/>
  <c r="Y133" i="73"/>
  <c r="W133" i="73"/>
  <c r="BX147" i="73"/>
  <c r="BA147" i="73"/>
  <c r="AY147" i="73"/>
  <c r="BA150" i="73"/>
  <c r="BX170" i="73"/>
  <c r="AY170" i="73"/>
  <c r="BA170" i="73"/>
  <c r="AY249" i="73"/>
  <c r="BX249" i="73"/>
  <c r="BA249" i="73"/>
  <c r="BW144" i="74"/>
  <c r="AK144" i="74"/>
  <c r="AM144" i="74"/>
  <c r="BV168" i="74"/>
  <c r="Y168" i="74"/>
  <c r="AK139" i="52"/>
  <c r="AM139" i="52"/>
  <c r="W144" i="71"/>
  <c r="BV144" i="71"/>
  <c r="Y144" i="71"/>
  <c r="AK75" i="72"/>
  <c r="BW75" i="72"/>
  <c r="BW66" i="73"/>
  <c r="AK66" i="73"/>
  <c r="BV79" i="52"/>
  <c r="BL153" i="52"/>
  <c r="BN153" i="52"/>
  <c r="AY173" i="73"/>
  <c r="BA173" i="73"/>
  <c r="W201" i="73"/>
  <c r="Y201" i="73"/>
  <c r="BW132" i="52"/>
  <c r="AK132" i="52"/>
  <c r="AM132" i="52"/>
  <c r="BL142" i="52"/>
  <c r="BN142" i="52"/>
  <c r="BV250" i="52"/>
  <c r="W250" i="52"/>
  <c r="BX68" i="52"/>
  <c r="AY68" i="52"/>
  <c r="BA68" i="52"/>
  <c r="BX71" i="52"/>
  <c r="BA71" i="52"/>
  <c r="BY81" i="52"/>
  <c r="W85" i="52"/>
  <c r="Y85" i="52"/>
  <c r="BV91" i="52"/>
  <c r="W91" i="52"/>
  <c r="Y91" i="52"/>
  <c r="AY128" i="52"/>
  <c r="BA128" i="52"/>
  <c r="BX130" i="52"/>
  <c r="AY130" i="52"/>
  <c r="BA130" i="52"/>
  <c r="BX146" i="52"/>
  <c r="BW150" i="52"/>
  <c r="AY183" i="52"/>
  <c r="BA183" i="52"/>
  <c r="BX278" i="52"/>
  <c r="Y252" i="52"/>
  <c r="Y245" i="52"/>
  <c r="W153" i="52"/>
  <c r="Y86" i="52"/>
  <c r="AK173" i="52"/>
  <c r="AM173" i="52"/>
  <c r="AY171" i="52"/>
  <c r="BA171" i="52"/>
  <c r="AK246" i="52"/>
  <c r="AM246" i="52"/>
  <c r="AK258" i="52"/>
  <c r="AM258" i="52"/>
  <c r="AY256" i="52"/>
  <c r="BA256" i="52"/>
  <c r="AY274" i="52"/>
  <c r="BA274" i="52"/>
  <c r="AK250" i="52"/>
  <c r="AY275" i="52"/>
  <c r="AY151" i="52"/>
  <c r="AY137" i="52"/>
  <c r="BW133" i="71"/>
  <c r="AM133" i="71"/>
  <c r="W138" i="71"/>
  <c r="BV138" i="71"/>
  <c r="Y138" i="71"/>
  <c r="AY153" i="71"/>
  <c r="W175" i="71"/>
  <c r="Y203" i="71"/>
  <c r="BV257" i="71"/>
  <c r="Y257" i="71"/>
  <c r="W257" i="71"/>
  <c r="BW70" i="72"/>
  <c r="AM70" i="72"/>
  <c r="Y152" i="72"/>
  <c r="BV152" i="72"/>
  <c r="BW172" i="72"/>
  <c r="AK172" i="72"/>
  <c r="BW249" i="72"/>
  <c r="AM249" i="72"/>
  <c r="AK249" i="72"/>
  <c r="W253" i="72"/>
  <c r="AY278" i="72"/>
  <c r="BX278" i="72"/>
  <c r="BV129" i="73"/>
  <c r="Y129" i="73"/>
  <c r="BV152" i="73"/>
  <c r="W152" i="73"/>
  <c r="Y152" i="73"/>
  <c r="BL170" i="73"/>
  <c r="BY170" i="73"/>
  <c r="BN170" i="73"/>
  <c r="W168" i="74"/>
  <c r="BW70" i="75"/>
  <c r="AM70" i="75"/>
  <c r="AK70" i="75"/>
  <c r="BA71" i="76"/>
  <c r="BX71" i="76"/>
  <c r="BL172" i="52"/>
  <c r="BN172" i="52"/>
  <c r="W132" i="71"/>
  <c r="BV132" i="71"/>
  <c r="Y132" i="71"/>
  <c r="AK74" i="74"/>
  <c r="BW74" i="74"/>
  <c r="AM74" i="74"/>
  <c r="AY183" i="75"/>
  <c r="BA183" i="75"/>
  <c r="BX73" i="52"/>
  <c r="AM172" i="71"/>
  <c r="AK85" i="52"/>
  <c r="AM85" i="52"/>
  <c r="AK91" i="52"/>
  <c r="AM91" i="52"/>
  <c r="BL128" i="52"/>
  <c r="BN128" i="52"/>
  <c r="BV133" i="52"/>
  <c r="W133" i="52"/>
  <c r="BV145" i="52"/>
  <c r="W145" i="52"/>
  <c r="Y152" i="52"/>
  <c r="Y137" i="52"/>
  <c r="AK174" i="52"/>
  <c r="BW174" i="52"/>
  <c r="AM174" i="52"/>
  <c r="AY172" i="52"/>
  <c r="BA172" i="52"/>
  <c r="AK247" i="52"/>
  <c r="BW247" i="52"/>
  <c r="BL271" i="52"/>
  <c r="BN271" i="52"/>
  <c r="BL283" i="52"/>
  <c r="BN283" i="52"/>
  <c r="AY133" i="52"/>
  <c r="BL255" i="52"/>
  <c r="BL183" i="52"/>
  <c r="AK175" i="71"/>
  <c r="BW175" i="71"/>
  <c r="AM175" i="71"/>
  <c r="BX249" i="71"/>
  <c r="BA249" i="71"/>
  <c r="W284" i="71"/>
  <c r="BV284" i="71"/>
  <c r="Y284" i="71"/>
  <c r="BN141" i="72"/>
  <c r="BL141" i="72"/>
  <c r="AK166" i="72"/>
  <c r="BW166" i="72"/>
  <c r="BZ166" i="72" s="1"/>
  <c r="AM168" i="72"/>
  <c r="BW168" i="72"/>
  <c r="AK273" i="72"/>
  <c r="BW273" i="72"/>
  <c r="AM273" i="72"/>
  <c r="BA69" i="73"/>
  <c r="AY69" i="73"/>
  <c r="BL174" i="73"/>
  <c r="BY174" i="73"/>
  <c r="BA183" i="73"/>
  <c r="AY183" i="73"/>
  <c r="AY71" i="76"/>
  <c r="BA179" i="52"/>
  <c r="BY66" i="71"/>
  <c r="BW77" i="71"/>
  <c r="BY272" i="71"/>
  <c r="BW83" i="72"/>
  <c r="BW175" i="72"/>
  <c r="BV275" i="72"/>
  <c r="BV128" i="73"/>
  <c r="BZ128" i="73" s="1"/>
  <c r="Y128" i="73"/>
  <c r="BX130" i="73"/>
  <c r="AY130" i="73"/>
  <c r="W230" i="73"/>
  <c r="Y230" i="73"/>
  <c r="BY245" i="73"/>
  <c r="BL245" i="73"/>
  <c r="BY284" i="73"/>
  <c r="BN284" i="73"/>
  <c r="BX66" i="74"/>
  <c r="BA66" i="74"/>
  <c r="AY66" i="74"/>
  <c r="BW168" i="74"/>
  <c r="AM168" i="74"/>
  <c r="AK168" i="74"/>
  <c r="BL174" i="74"/>
  <c r="BY174" i="74"/>
  <c r="BN174" i="74"/>
  <c r="BX152" i="75"/>
  <c r="BA152" i="75"/>
  <c r="AY152" i="75"/>
  <c r="BN284" i="52"/>
  <c r="BN252" i="52"/>
  <c r="BN167" i="52"/>
  <c r="BW90" i="73"/>
  <c r="AM90" i="73"/>
  <c r="BY272" i="73"/>
  <c r="BN272" i="73"/>
  <c r="AY278" i="73"/>
  <c r="BX278" i="73"/>
  <c r="BY280" i="73"/>
  <c r="BN280" i="73"/>
  <c r="BL280" i="73"/>
  <c r="BX141" i="74"/>
  <c r="BA141" i="74"/>
  <c r="BV247" i="74"/>
  <c r="Y247" i="74"/>
  <c r="W247" i="74"/>
  <c r="BW135" i="75"/>
  <c r="AK135" i="75"/>
  <c r="AM135" i="75"/>
  <c r="BX148" i="75"/>
  <c r="BA148" i="75"/>
  <c r="BN173" i="75"/>
  <c r="BY173" i="75"/>
  <c r="AK175" i="75"/>
  <c r="BW175" i="75"/>
  <c r="AM175" i="75"/>
  <c r="Y216" i="75"/>
  <c r="W216" i="75"/>
  <c r="BY273" i="75"/>
  <c r="BN273" i="75"/>
  <c r="BL273" i="75"/>
  <c r="Y75" i="79"/>
  <c r="W75" i="79"/>
  <c r="BV75" i="79"/>
  <c r="BV149" i="79"/>
  <c r="Y149" i="79"/>
  <c r="W149" i="79"/>
  <c r="AM175" i="52"/>
  <c r="BA280" i="52"/>
  <c r="BA250" i="52"/>
  <c r="BX271" i="52"/>
  <c r="AY69" i="71"/>
  <c r="AM71" i="71"/>
  <c r="W73" i="71"/>
  <c r="BA74" i="71"/>
  <c r="AK78" i="71"/>
  <c r="Y80" i="71"/>
  <c r="AY83" i="71"/>
  <c r="Y85" i="71"/>
  <c r="AY92" i="71"/>
  <c r="BA127" i="71"/>
  <c r="AK137" i="71"/>
  <c r="AY138" i="71"/>
  <c r="AK149" i="71"/>
  <c r="AY150" i="71"/>
  <c r="AK168" i="71"/>
  <c r="W171" i="71"/>
  <c r="BA172" i="71"/>
  <c r="Y174" i="71"/>
  <c r="Y208" i="71"/>
  <c r="W247" i="71"/>
  <c r="BW249" i="71"/>
  <c r="AK251" i="71"/>
  <c r="BL252" i="71"/>
  <c r="AK254" i="71"/>
  <c r="BN275" i="71"/>
  <c r="AK278" i="71"/>
  <c r="AY279" i="71"/>
  <c r="BL280" i="71"/>
  <c r="W282" i="71"/>
  <c r="AK283" i="71"/>
  <c r="AY284" i="71"/>
  <c r="Y74" i="72"/>
  <c r="W88" i="72"/>
  <c r="BA89" i="72"/>
  <c r="AM132" i="72"/>
  <c r="Y135" i="72"/>
  <c r="BN148" i="72"/>
  <c r="W150" i="72"/>
  <c r="AY168" i="72"/>
  <c r="AK171" i="72"/>
  <c r="AY172" i="72"/>
  <c r="BL173" i="72"/>
  <c r="W211" i="72"/>
  <c r="W248" i="72"/>
  <c r="BN250" i="72"/>
  <c r="Y256" i="72"/>
  <c r="W257" i="72"/>
  <c r="AM271" i="72"/>
  <c r="BL272" i="72"/>
  <c r="BL273" i="72"/>
  <c r="AY75" i="73"/>
  <c r="W77" i="73"/>
  <c r="AK80" i="73"/>
  <c r="AK90" i="73"/>
  <c r="BY167" i="73"/>
  <c r="AM172" i="73"/>
  <c r="W200" i="73"/>
  <c r="BY249" i="73"/>
  <c r="BL249" i="73"/>
  <c r="BA253" i="73"/>
  <c r="BX253" i="73"/>
  <c r="BL272" i="73"/>
  <c r="BN275" i="73"/>
  <c r="BV71" i="74"/>
  <c r="Y71" i="74"/>
  <c r="W130" i="74"/>
  <c r="Y130" i="74"/>
  <c r="AY141" i="74"/>
  <c r="BX149" i="74"/>
  <c r="BZ149" i="74" s="1"/>
  <c r="BA149" i="74"/>
  <c r="BV167" i="74"/>
  <c r="Y167" i="74"/>
  <c r="W167" i="74"/>
  <c r="BY178" i="74"/>
  <c r="Y207" i="74"/>
  <c r="BX248" i="74"/>
  <c r="BL173" i="75"/>
  <c r="W272" i="75"/>
  <c r="Y272" i="75"/>
  <c r="BV272" i="75"/>
  <c r="BY275" i="76"/>
  <c r="BN275" i="76"/>
  <c r="BL275" i="76"/>
  <c r="AY274" i="78"/>
  <c r="BA274" i="78"/>
  <c r="BX274" i="78"/>
  <c r="AM276" i="52"/>
  <c r="BA177" i="52"/>
  <c r="BA141" i="52"/>
  <c r="BA129" i="52"/>
  <c r="BA87" i="52"/>
  <c r="BN276" i="52"/>
  <c r="BN251" i="52"/>
  <c r="BN179" i="52"/>
  <c r="BN135" i="52"/>
  <c r="BA69" i="71"/>
  <c r="Y73" i="71"/>
  <c r="AM78" i="71"/>
  <c r="BA83" i="71"/>
  <c r="BA92" i="71"/>
  <c r="BV134" i="71"/>
  <c r="BV146" i="71"/>
  <c r="AM168" i="71"/>
  <c r="Y171" i="71"/>
  <c r="Y247" i="71"/>
  <c r="BN252" i="71"/>
  <c r="AM254" i="71"/>
  <c r="AM278" i="71"/>
  <c r="BA279" i="71"/>
  <c r="BN280" i="71"/>
  <c r="Y88" i="72"/>
  <c r="Y150" i="72"/>
  <c r="BA168" i="72"/>
  <c r="BA172" i="72"/>
  <c r="BN173" i="72"/>
  <c r="Y248" i="72"/>
  <c r="BY250" i="72"/>
  <c r="Y257" i="72"/>
  <c r="BN272" i="72"/>
  <c r="BN273" i="72"/>
  <c r="AM80" i="73"/>
  <c r="BV144" i="73"/>
  <c r="Y144" i="73"/>
  <c r="BA175" i="73"/>
  <c r="BX175" i="73"/>
  <c r="BX177" i="73"/>
  <c r="BV78" i="74"/>
  <c r="Y78" i="74"/>
  <c r="W78" i="74"/>
  <c r="BV88" i="75"/>
  <c r="W88" i="75"/>
  <c r="BV170" i="75"/>
  <c r="Y170" i="75"/>
  <c r="Y210" i="76"/>
  <c r="W210" i="76"/>
  <c r="BL138" i="78"/>
  <c r="BN138" i="78"/>
  <c r="BW147" i="78"/>
  <c r="AM147" i="78"/>
  <c r="AK147" i="78"/>
  <c r="AM252" i="52"/>
  <c r="BW280" i="52"/>
  <c r="W169" i="52"/>
  <c r="AY147" i="52"/>
  <c r="AY87" i="52"/>
  <c r="AK87" i="71"/>
  <c r="Y89" i="71"/>
  <c r="W199" i="71"/>
  <c r="AY251" i="71"/>
  <c r="AM257" i="71"/>
  <c r="AK271" i="71"/>
  <c r="AY272" i="71"/>
  <c r="AM273" i="71"/>
  <c r="AM277" i="71"/>
  <c r="AY67" i="72"/>
  <c r="AM69" i="72"/>
  <c r="AK76" i="72"/>
  <c r="Y78" i="72"/>
  <c r="BV81" i="72"/>
  <c r="BY81" i="72" s="1"/>
  <c r="W92" i="72"/>
  <c r="Y127" i="72"/>
  <c r="BL140" i="72"/>
  <c r="AK167" i="72"/>
  <c r="BV173" i="72"/>
  <c r="Y175" i="72"/>
  <c r="W229" i="72"/>
  <c r="BA249" i="72"/>
  <c r="AY271" i="72"/>
  <c r="W275" i="72"/>
  <c r="BW277" i="72"/>
  <c r="W70" i="73"/>
  <c r="AK77" i="73"/>
  <c r="Y89" i="73"/>
  <c r="AY90" i="73"/>
  <c r="AY127" i="73"/>
  <c r="AK133" i="73"/>
  <c r="AY139" i="73"/>
  <c r="W144" i="73"/>
  <c r="BN166" i="73"/>
  <c r="W168" i="73"/>
  <c r="BA169" i="73"/>
  <c r="Y171" i="73"/>
  <c r="AY175" i="73"/>
  <c r="BL176" i="73"/>
  <c r="BN253" i="73"/>
  <c r="BY253" i="73"/>
  <c r="BL253" i="73"/>
  <c r="Y258" i="73"/>
  <c r="W276" i="73"/>
  <c r="Y276" i="73"/>
  <c r="BW69" i="74"/>
  <c r="AM69" i="74"/>
  <c r="BV127" i="74"/>
  <c r="Y127" i="74"/>
  <c r="BW132" i="74"/>
  <c r="AM132" i="74"/>
  <c r="W148" i="74"/>
  <c r="BY170" i="74"/>
  <c r="BN170" i="74"/>
  <c r="BY273" i="74"/>
  <c r="BL273" i="74"/>
  <c r="BN273" i="74"/>
  <c r="Y282" i="74"/>
  <c r="W282" i="74"/>
  <c r="BV282" i="74"/>
  <c r="BA73" i="75"/>
  <c r="BX73" i="75"/>
  <c r="AM76" i="75"/>
  <c r="AK76" i="75"/>
  <c r="BW76" i="75"/>
  <c r="Y88" i="75"/>
  <c r="BV91" i="75"/>
  <c r="BY91" i="75" s="1"/>
  <c r="Y91" i="75"/>
  <c r="BX168" i="75"/>
  <c r="BA168" i="75"/>
  <c r="W170" i="75"/>
  <c r="BW248" i="75"/>
  <c r="AK248" i="75"/>
  <c r="AK128" i="76"/>
  <c r="BW128" i="76"/>
  <c r="BA174" i="77"/>
  <c r="BX174" i="77"/>
  <c r="AY174" i="77"/>
  <c r="BV130" i="78"/>
  <c r="W130" i="78"/>
  <c r="BX133" i="78"/>
  <c r="BA133" i="78"/>
  <c r="AY133" i="78"/>
  <c r="AM275" i="52"/>
  <c r="AM179" i="52"/>
  <c r="AM167" i="52"/>
  <c r="AM71" i="52"/>
  <c r="BA272" i="52"/>
  <c r="BA254" i="52"/>
  <c r="BA80" i="52"/>
  <c r="BA74" i="52"/>
  <c r="BN250" i="52"/>
  <c r="BN177" i="52"/>
  <c r="BN171" i="52"/>
  <c r="BW71" i="71"/>
  <c r="BY71" i="71" s="1"/>
  <c r="S324" i="71" s="1"/>
  <c r="BW80" i="71"/>
  <c r="BW85" i="71"/>
  <c r="BA251" i="71"/>
  <c r="BA67" i="72"/>
  <c r="BW74" i="72"/>
  <c r="BW132" i="72"/>
  <c r="BV168" i="72"/>
  <c r="BW178" i="72"/>
  <c r="BZ178" i="72" s="1"/>
  <c r="BA271" i="72"/>
  <c r="BX272" i="72"/>
  <c r="AM77" i="73"/>
  <c r="BA90" i="73"/>
  <c r="BA127" i="73"/>
  <c r="BA139" i="73"/>
  <c r="BY166" i="73"/>
  <c r="Y168" i="73"/>
  <c r="BN176" i="73"/>
  <c r="AK248" i="73"/>
  <c r="BW248" i="73"/>
  <c r="AY282" i="73"/>
  <c r="BX282" i="73"/>
  <c r="BZ282" i="73" s="1"/>
  <c r="BA282" i="73"/>
  <c r="BW140" i="74"/>
  <c r="AK140" i="74"/>
  <c r="Y148" i="74"/>
  <c r="AK170" i="75"/>
  <c r="AM170" i="75"/>
  <c r="BW170" i="75"/>
  <c r="AM91" i="76"/>
  <c r="BW91" i="76"/>
  <c r="BW138" i="77"/>
  <c r="AK138" i="77"/>
  <c r="AM138" i="77"/>
  <c r="BX151" i="72"/>
  <c r="AK175" i="72"/>
  <c r="BA245" i="72"/>
  <c r="Y247" i="72"/>
  <c r="AK282" i="72"/>
  <c r="AY283" i="72"/>
  <c r="BL284" i="72"/>
  <c r="AY71" i="73"/>
  <c r="W73" i="73"/>
  <c r="AY74" i="73"/>
  <c r="AK89" i="73"/>
  <c r="W137" i="73"/>
  <c r="Y149" i="73"/>
  <c r="AK150" i="73"/>
  <c r="AY151" i="73"/>
  <c r="BW172" i="73"/>
  <c r="BL175" i="73"/>
  <c r="BL179" i="73"/>
  <c r="Y208" i="73"/>
  <c r="BY246" i="73"/>
  <c r="BY256" i="73"/>
  <c r="BN256" i="73"/>
  <c r="BA281" i="73"/>
  <c r="BX281" i="73"/>
  <c r="BX69" i="74"/>
  <c r="BA69" i="74"/>
  <c r="Y79" i="74"/>
  <c r="BV79" i="74"/>
  <c r="BY79" i="74" s="1"/>
  <c r="BV90" i="74"/>
  <c r="Y90" i="74"/>
  <c r="AK127" i="74"/>
  <c r="BW127" i="74"/>
  <c r="AM127" i="74"/>
  <c r="Y137" i="74"/>
  <c r="BV137" i="74"/>
  <c r="W206" i="74"/>
  <c r="Y206" i="74"/>
  <c r="BV74" i="75"/>
  <c r="Y74" i="75"/>
  <c r="BN168" i="75"/>
  <c r="BL168" i="75"/>
  <c r="AK91" i="76"/>
  <c r="BW131" i="76"/>
  <c r="AK131" i="76"/>
  <c r="BA166" i="77"/>
  <c r="BX166" i="77"/>
  <c r="BA139" i="52"/>
  <c r="BY68" i="71"/>
  <c r="BA87" i="71"/>
  <c r="BW89" i="71"/>
  <c r="Y134" i="71"/>
  <c r="W135" i="71"/>
  <c r="Y140" i="71"/>
  <c r="Y146" i="71"/>
  <c r="W147" i="71"/>
  <c r="Y152" i="71"/>
  <c r="Y166" i="71"/>
  <c r="W176" i="71"/>
  <c r="AY177" i="71"/>
  <c r="BN247" i="71"/>
  <c r="BN251" i="71"/>
  <c r="AY271" i="71"/>
  <c r="BW69" i="72"/>
  <c r="BA76" i="72"/>
  <c r="BN150" i="72"/>
  <c r="W204" i="72"/>
  <c r="AY251" i="72"/>
  <c r="BA283" i="72"/>
  <c r="BV136" i="73"/>
  <c r="Y136" i="73"/>
  <c r="Y137" i="73"/>
  <c r="BX138" i="73"/>
  <c r="AY138" i="73"/>
  <c r="BX174" i="73"/>
  <c r="BA174" i="73"/>
  <c r="BY179" i="73"/>
  <c r="BY252" i="73"/>
  <c r="BL252" i="73"/>
  <c r="AY255" i="73"/>
  <c r="BL256" i="73"/>
  <c r="BX271" i="73"/>
  <c r="BA271" i="73"/>
  <c r="AY271" i="73"/>
  <c r="AY281" i="73"/>
  <c r="W79" i="74"/>
  <c r="BV131" i="74"/>
  <c r="Y131" i="74"/>
  <c r="AK69" i="75"/>
  <c r="BW69" i="75"/>
  <c r="AM69" i="75"/>
  <c r="W72" i="75"/>
  <c r="BV72" i="75"/>
  <c r="BY72" i="75" s="1"/>
  <c r="Y72" i="75"/>
  <c r="BW275" i="73"/>
  <c r="BV257" i="74"/>
  <c r="Y257" i="74"/>
  <c r="BX66" i="75"/>
  <c r="BA66" i="75"/>
  <c r="AK82" i="75"/>
  <c r="BW82" i="75"/>
  <c r="BY82" i="75" s="1"/>
  <c r="AM91" i="75"/>
  <c r="BW91" i="75"/>
  <c r="Y231" i="75"/>
  <c r="W231" i="75"/>
  <c r="BV247" i="75"/>
  <c r="W247" i="75"/>
  <c r="BY170" i="77"/>
  <c r="BL170" i="77"/>
  <c r="BV254" i="73"/>
  <c r="BW255" i="73"/>
  <c r="BY72" i="74"/>
  <c r="BV171" i="74"/>
  <c r="Y171" i="74"/>
  <c r="AM74" i="75"/>
  <c r="BW74" i="75"/>
  <c r="Y92" i="75"/>
  <c r="W92" i="75"/>
  <c r="BV129" i="75"/>
  <c r="Y129" i="75"/>
  <c r="W129" i="75"/>
  <c r="BX135" i="75"/>
  <c r="BA135" i="75"/>
  <c r="AY135" i="75"/>
  <c r="BN148" i="75"/>
  <c r="BL148" i="75"/>
  <c r="BV153" i="75"/>
  <c r="Y153" i="75"/>
  <c r="Y171" i="75"/>
  <c r="BV171" i="75"/>
  <c r="BX172" i="75"/>
  <c r="AY172" i="75"/>
  <c r="BV83" i="76"/>
  <c r="W83" i="76"/>
  <c r="BX140" i="76"/>
  <c r="AY140" i="76"/>
  <c r="BA183" i="76"/>
  <c r="AY183" i="76"/>
  <c r="BN166" i="77"/>
  <c r="BY166" i="77"/>
  <c r="BL166" i="77"/>
  <c r="BA178" i="77"/>
  <c r="BX178" i="77"/>
  <c r="W202" i="77"/>
  <c r="Y202" i="77"/>
  <c r="BV272" i="77"/>
  <c r="W272" i="77"/>
  <c r="Y272" i="77"/>
  <c r="AK86" i="78"/>
  <c r="AM86" i="78"/>
  <c r="BV134" i="78"/>
  <c r="W134" i="78"/>
  <c r="Y134" i="78"/>
  <c r="BV277" i="78"/>
  <c r="Y277" i="78"/>
  <c r="W277" i="78"/>
  <c r="BA70" i="79"/>
  <c r="AY70" i="79"/>
  <c r="BX70" i="79"/>
  <c r="W275" i="73"/>
  <c r="BY69" i="74"/>
  <c r="AY71" i="74"/>
  <c r="AY76" i="74"/>
  <c r="BA79" i="74"/>
  <c r="AY85" i="74"/>
  <c r="AY131" i="74"/>
  <c r="BL132" i="74"/>
  <c r="BN144" i="74"/>
  <c r="BL144" i="74"/>
  <c r="W171" i="74"/>
  <c r="W179" i="74"/>
  <c r="BA183" i="74"/>
  <c r="W203" i="74"/>
  <c r="W226" i="74"/>
  <c r="BY250" i="74"/>
  <c r="BN250" i="74"/>
  <c r="BA257" i="74"/>
  <c r="BX257" i="74"/>
  <c r="AY257" i="74"/>
  <c r="W153" i="75"/>
  <c r="W171" i="75"/>
  <c r="BA172" i="75"/>
  <c r="BN177" i="75"/>
  <c r="BY177" i="75"/>
  <c r="BY276" i="75"/>
  <c r="BN276" i="75"/>
  <c r="Y83" i="76"/>
  <c r="BW85" i="76"/>
  <c r="AM85" i="76"/>
  <c r="AK85" i="76"/>
  <c r="BL140" i="76"/>
  <c r="BN140" i="76"/>
  <c r="BN145" i="76"/>
  <c r="BL145" i="76"/>
  <c r="Y207" i="76"/>
  <c r="W207" i="76"/>
  <c r="AY169" i="77"/>
  <c r="BX169" i="77"/>
  <c r="AY178" i="77"/>
  <c r="BY251" i="77"/>
  <c r="BN251" i="77"/>
  <c r="BL251" i="77"/>
  <c r="AK68" i="79"/>
  <c r="AM68" i="79"/>
  <c r="BW68" i="79"/>
  <c r="BV281" i="80"/>
  <c r="Y281" i="80"/>
  <c r="W281" i="80"/>
  <c r="BZ253" i="73"/>
  <c r="BA76" i="74"/>
  <c r="BA85" i="74"/>
  <c r="BA139" i="74"/>
  <c r="BX139" i="74"/>
  <c r="BL140" i="74"/>
  <c r="BA143" i="74"/>
  <c r="AY143" i="74"/>
  <c r="BL148" i="74"/>
  <c r="BL152" i="74"/>
  <c r="W175" i="74"/>
  <c r="BN177" i="74"/>
  <c r="Y179" i="74"/>
  <c r="BX67" i="75"/>
  <c r="BA67" i="75"/>
  <c r="AY67" i="75"/>
  <c r="AK153" i="75"/>
  <c r="BW153" i="75"/>
  <c r="BL172" i="75"/>
  <c r="BN172" i="75"/>
  <c r="BA253" i="75"/>
  <c r="BX253" i="75"/>
  <c r="W284" i="75"/>
  <c r="BV284" i="75"/>
  <c r="BX68" i="77"/>
  <c r="AY68" i="77"/>
  <c r="BA86" i="77"/>
  <c r="BX86" i="77"/>
  <c r="AY86" i="77"/>
  <c r="BX139" i="77"/>
  <c r="AY139" i="77"/>
  <c r="BX146" i="77"/>
  <c r="BA146" i="77"/>
  <c r="BX251" i="78"/>
  <c r="BZ251" i="78" s="1"/>
  <c r="BA251" i="78"/>
  <c r="AY251" i="78"/>
  <c r="BA256" i="80"/>
  <c r="BX256" i="80"/>
  <c r="AY256" i="80"/>
  <c r="BN247" i="73"/>
  <c r="BA251" i="73"/>
  <c r="W253" i="73"/>
  <c r="W255" i="73"/>
  <c r="W257" i="73"/>
  <c r="Y273" i="73"/>
  <c r="AK275" i="73"/>
  <c r="Y284" i="73"/>
  <c r="AM78" i="74"/>
  <c r="BY82" i="74"/>
  <c r="BL127" i="74"/>
  <c r="BX131" i="74"/>
  <c r="AY135" i="74"/>
  <c r="BL136" i="74"/>
  <c r="AY139" i="74"/>
  <c r="AY147" i="74"/>
  <c r="AY151" i="74"/>
  <c r="W170" i="74"/>
  <c r="Y170" i="74"/>
  <c r="Y175" i="74"/>
  <c r="BA176" i="74"/>
  <c r="BY280" i="74"/>
  <c r="BN280" i="74"/>
  <c r="BL280" i="74"/>
  <c r="BX89" i="75"/>
  <c r="BA89" i="75"/>
  <c r="BV92" i="75"/>
  <c r="Y134" i="75"/>
  <c r="W134" i="75"/>
  <c r="BN140" i="75"/>
  <c r="BL140" i="75"/>
  <c r="AM153" i="75"/>
  <c r="BY172" i="75"/>
  <c r="BV178" i="75"/>
  <c r="Y178" i="75"/>
  <c r="AY253" i="75"/>
  <c r="Y275" i="75"/>
  <c r="BV275" i="75"/>
  <c r="Y284" i="75"/>
  <c r="BW249" i="76"/>
  <c r="AM249" i="76"/>
  <c r="AK249" i="76"/>
  <c r="BW276" i="76"/>
  <c r="AM276" i="76"/>
  <c r="AK276" i="76"/>
  <c r="AK66" i="77"/>
  <c r="BW66" i="77"/>
  <c r="BA68" i="77"/>
  <c r="BX77" i="77"/>
  <c r="AY77" i="77"/>
  <c r="BA77" i="77"/>
  <c r="BA139" i="77"/>
  <c r="AY146" i="77"/>
  <c r="BW86" i="78"/>
  <c r="Y210" i="78"/>
  <c r="W227" i="78"/>
  <c r="Y227" i="78"/>
  <c r="AY246" i="74"/>
  <c r="BA246" i="74"/>
  <c r="BA252" i="74"/>
  <c r="AY252" i="74"/>
  <c r="BX252" i="74"/>
  <c r="BW258" i="74"/>
  <c r="AM258" i="74"/>
  <c r="Y279" i="74"/>
  <c r="W279" i="74"/>
  <c r="AM68" i="75"/>
  <c r="BW68" i="75"/>
  <c r="AM134" i="75"/>
  <c r="AK134" i="75"/>
  <c r="BA137" i="75"/>
  <c r="BX137" i="75"/>
  <c r="AY137" i="75"/>
  <c r="BV166" i="75"/>
  <c r="Y166" i="75"/>
  <c r="W212" i="75"/>
  <c r="Y212" i="75"/>
  <c r="BV273" i="75"/>
  <c r="Y273" i="75"/>
  <c r="W273" i="75"/>
  <c r="Y279" i="75"/>
  <c r="BV279" i="75"/>
  <c r="BN135" i="76"/>
  <c r="BL135" i="76"/>
  <c r="BW139" i="76"/>
  <c r="AK139" i="76"/>
  <c r="BW171" i="76"/>
  <c r="AM171" i="76"/>
  <c r="BV272" i="76"/>
  <c r="W272" i="76"/>
  <c r="Y272" i="76"/>
  <c r="BX274" i="76"/>
  <c r="AY274" i="76"/>
  <c r="BA274" i="76"/>
  <c r="AM66" i="77"/>
  <c r="BX151" i="77"/>
  <c r="AY151" i="77"/>
  <c r="BV67" i="78"/>
  <c r="W67" i="78"/>
  <c r="Y67" i="78"/>
  <c r="BX148" i="78"/>
  <c r="BA148" i="78"/>
  <c r="AY148" i="78"/>
  <c r="BX168" i="78"/>
  <c r="BA168" i="78"/>
  <c r="AY168" i="78"/>
  <c r="BX178" i="79"/>
  <c r="BA178" i="79"/>
  <c r="AY178" i="79"/>
  <c r="AY246" i="73"/>
  <c r="AK249" i="73"/>
  <c r="AY250" i="73"/>
  <c r="AK255" i="73"/>
  <c r="AM273" i="73"/>
  <c r="AY275" i="73"/>
  <c r="BA279" i="73"/>
  <c r="Y281" i="73"/>
  <c r="Y282" i="73"/>
  <c r="BW68" i="74"/>
  <c r="BX73" i="74"/>
  <c r="Y77" i="74"/>
  <c r="Y86" i="74"/>
  <c r="BW87" i="74"/>
  <c r="AM91" i="74"/>
  <c r="BL130" i="74"/>
  <c r="BX135" i="74"/>
  <c r="BX147" i="74"/>
  <c r="BX151" i="74"/>
  <c r="AM175" i="74"/>
  <c r="W202" i="74"/>
  <c r="Y202" i="74"/>
  <c r="BY246" i="74"/>
  <c r="BN246" i="74"/>
  <c r="AM254" i="74"/>
  <c r="AK258" i="74"/>
  <c r="AY276" i="74"/>
  <c r="BX276" i="74"/>
  <c r="BV78" i="75"/>
  <c r="Y78" i="75"/>
  <c r="BX136" i="75"/>
  <c r="AY136" i="75"/>
  <c r="BN137" i="75"/>
  <c r="BL137" i="75"/>
  <c r="Y146" i="75"/>
  <c r="W146" i="75"/>
  <c r="AK149" i="75"/>
  <c r="BW149" i="75"/>
  <c r="W166" i="75"/>
  <c r="BX176" i="75"/>
  <c r="BA176" i="75"/>
  <c r="AY176" i="75"/>
  <c r="AM178" i="75"/>
  <c r="AK178" i="75"/>
  <c r="W206" i="75"/>
  <c r="W279" i="75"/>
  <c r="BW77" i="76"/>
  <c r="AM77" i="76"/>
  <c r="AK77" i="76"/>
  <c r="AY92" i="76"/>
  <c r="AY139" i="76"/>
  <c r="BA139" i="76"/>
  <c r="AK171" i="76"/>
  <c r="AK252" i="77"/>
  <c r="BW252" i="77"/>
  <c r="AM252" i="77"/>
  <c r="BX279" i="77"/>
  <c r="AY279" i="77"/>
  <c r="BA279" i="77"/>
  <c r="BA246" i="73"/>
  <c r="BA250" i="73"/>
  <c r="BA275" i="73"/>
  <c r="BW78" i="74"/>
  <c r="AM145" i="74"/>
  <c r="BW145" i="74"/>
  <c r="BZ145" i="74" s="1"/>
  <c r="S337" i="74" s="1"/>
  <c r="BX171" i="74"/>
  <c r="BX176" i="74"/>
  <c r="AM248" i="74"/>
  <c r="AK248" i="74"/>
  <c r="AM283" i="74"/>
  <c r="AK283" i="74"/>
  <c r="BV69" i="75"/>
  <c r="Y69" i="75"/>
  <c r="BX131" i="75"/>
  <c r="BA131" i="75"/>
  <c r="AM166" i="75"/>
  <c r="AK166" i="75"/>
  <c r="BW166" i="75"/>
  <c r="BV134" i="76"/>
  <c r="W134" i="76"/>
  <c r="Y168" i="76"/>
  <c r="BV168" i="76"/>
  <c r="W168" i="76"/>
  <c r="BW140" i="78"/>
  <c r="AM140" i="78"/>
  <c r="AK140" i="78"/>
  <c r="BW75" i="80"/>
  <c r="BY75" i="80" s="1"/>
  <c r="AM75" i="80"/>
  <c r="AK75" i="80"/>
  <c r="BX253" i="74"/>
  <c r="AM255" i="74"/>
  <c r="Y258" i="74"/>
  <c r="AM277" i="74"/>
  <c r="BN279" i="74"/>
  <c r="W281" i="74"/>
  <c r="AM282" i="74"/>
  <c r="BA283" i="74"/>
  <c r="BV284" i="74"/>
  <c r="Y68" i="75"/>
  <c r="Y75" i="75"/>
  <c r="AM83" i="75"/>
  <c r="BW88" i="75"/>
  <c r="BA90" i="75"/>
  <c r="BW130" i="75"/>
  <c r="AY133" i="75"/>
  <c r="BL134" i="75"/>
  <c r="AY139" i="75"/>
  <c r="W141" i="75"/>
  <c r="BA143" i="75"/>
  <c r="Y145" i="75"/>
  <c r="AM146" i="75"/>
  <c r="BV149" i="75"/>
  <c r="Y149" i="75"/>
  <c r="AY245" i="75"/>
  <c r="W248" i="75"/>
  <c r="Y256" i="75"/>
  <c r="BY272" i="75"/>
  <c r="BX278" i="75"/>
  <c r="Y282" i="75"/>
  <c r="W282" i="75"/>
  <c r="BW67" i="76"/>
  <c r="AM67" i="76"/>
  <c r="BW76" i="76"/>
  <c r="AY84" i="76"/>
  <c r="BA86" i="76"/>
  <c r="AK135" i="76"/>
  <c r="AM137" i="76"/>
  <c r="AK137" i="76"/>
  <c r="BL141" i="76"/>
  <c r="BX172" i="76"/>
  <c r="BA172" i="76"/>
  <c r="BN173" i="76"/>
  <c r="Y203" i="76"/>
  <c r="W203" i="76"/>
  <c r="AK256" i="76"/>
  <c r="BW256" i="76"/>
  <c r="BA275" i="76"/>
  <c r="BX275" i="76"/>
  <c r="AY275" i="76"/>
  <c r="BW70" i="77"/>
  <c r="AK70" i="77"/>
  <c r="BW133" i="77"/>
  <c r="AM133" i="77"/>
  <c r="W232" i="77"/>
  <c r="AY251" i="77"/>
  <c r="BX251" i="77"/>
  <c r="BA251" i="77"/>
  <c r="W273" i="77"/>
  <c r="BV74" i="78"/>
  <c r="Y74" i="78"/>
  <c r="W74" i="78"/>
  <c r="AM138" i="78"/>
  <c r="BX284" i="78"/>
  <c r="BA284" i="78"/>
  <c r="AM78" i="79"/>
  <c r="BW78" i="79"/>
  <c r="BV245" i="79"/>
  <c r="W245" i="79"/>
  <c r="Y245" i="79"/>
  <c r="BL275" i="80"/>
  <c r="BY275" i="80"/>
  <c r="BN275" i="80"/>
  <c r="BW83" i="75"/>
  <c r="BX133" i="75"/>
  <c r="BZ133" i="75" s="1"/>
  <c r="S325" i="75" s="1"/>
  <c r="BN138" i="75"/>
  <c r="BL138" i="75"/>
  <c r="BY280" i="75"/>
  <c r="BN280" i="75"/>
  <c r="BL280" i="75"/>
  <c r="AK75" i="76"/>
  <c r="BW75" i="76"/>
  <c r="BV142" i="76"/>
  <c r="BZ142" i="76" s="1"/>
  <c r="W142" i="76"/>
  <c r="AK245" i="76"/>
  <c r="BW245" i="76"/>
  <c r="BW247" i="76"/>
  <c r="AK247" i="76"/>
  <c r="BV252" i="76"/>
  <c r="W252" i="76"/>
  <c r="BW145" i="77"/>
  <c r="AM145" i="77"/>
  <c r="AK245" i="77"/>
  <c r="BW245" i="77"/>
  <c r="AM245" i="77"/>
  <c r="BA88" i="78"/>
  <c r="BX88" i="78"/>
  <c r="AY88" i="78"/>
  <c r="AK130" i="78"/>
  <c r="AM130" i="78"/>
  <c r="BW70" i="79"/>
  <c r="AK70" i="79"/>
  <c r="BX75" i="79"/>
  <c r="BA75" i="79"/>
  <c r="BN152" i="79"/>
  <c r="BL152" i="79"/>
  <c r="W175" i="79"/>
  <c r="Y175" i="79"/>
  <c r="BW143" i="80"/>
  <c r="AK143" i="80"/>
  <c r="AM143" i="80"/>
  <c r="BW277" i="74"/>
  <c r="BY76" i="75"/>
  <c r="BA153" i="75"/>
  <c r="BX153" i="75"/>
  <c r="BX171" i="75"/>
  <c r="AY171" i="75"/>
  <c r="BA83" i="76"/>
  <c r="BX83" i="76"/>
  <c r="AY127" i="76"/>
  <c r="BX127" i="76"/>
  <c r="BZ127" i="76" s="1"/>
  <c r="Y148" i="76"/>
  <c r="BV148" i="76"/>
  <c r="AM168" i="76"/>
  <c r="AK168" i="76"/>
  <c r="BW179" i="76"/>
  <c r="AM179" i="76"/>
  <c r="Y228" i="76"/>
  <c r="W228" i="76"/>
  <c r="BY169" i="77"/>
  <c r="BL169" i="77"/>
  <c r="BX173" i="77"/>
  <c r="AY173" i="77"/>
  <c r="Y282" i="77"/>
  <c r="W282" i="77"/>
  <c r="BL283" i="77"/>
  <c r="BY283" i="77"/>
  <c r="BN283" i="77"/>
  <c r="BW75" i="78"/>
  <c r="AK75" i="78"/>
  <c r="AM151" i="78"/>
  <c r="BW151" i="78"/>
  <c r="Y175" i="78"/>
  <c r="W175" i="78"/>
  <c r="BV175" i="78"/>
  <c r="BW90" i="82"/>
  <c r="AM90" i="82"/>
  <c r="AK90" i="82"/>
  <c r="BX284" i="75"/>
  <c r="BA284" i="75"/>
  <c r="Y90" i="76"/>
  <c r="BV90" i="76"/>
  <c r="Y176" i="76"/>
  <c r="BV176" i="76"/>
  <c r="W176" i="76"/>
  <c r="Y207" i="77"/>
  <c r="W207" i="77"/>
  <c r="W129" i="78"/>
  <c r="Y129" i="78"/>
  <c r="BV129" i="78"/>
  <c r="AK134" i="78"/>
  <c r="AM134" i="78"/>
  <c r="BW175" i="78"/>
  <c r="AM175" i="78"/>
  <c r="BV128" i="79"/>
  <c r="W128" i="79"/>
  <c r="BV131" i="79"/>
  <c r="W131" i="79"/>
  <c r="BW87" i="80"/>
  <c r="AM87" i="80"/>
  <c r="AK87" i="80"/>
  <c r="W91" i="80"/>
  <c r="Y91" i="80"/>
  <c r="BV258" i="74"/>
  <c r="BX127" i="75"/>
  <c r="BA127" i="75"/>
  <c r="BA167" i="75"/>
  <c r="BV169" i="75"/>
  <c r="W169" i="75"/>
  <c r="BA175" i="75"/>
  <c r="BA179" i="75"/>
  <c r="W205" i="75"/>
  <c r="AK254" i="75"/>
  <c r="BA255" i="75"/>
  <c r="W258" i="75"/>
  <c r="AY271" i="75"/>
  <c r="BL272" i="75"/>
  <c r="AY275" i="75"/>
  <c r="BV277" i="75"/>
  <c r="Y277" i="75"/>
  <c r="W277" i="75"/>
  <c r="AY284" i="75"/>
  <c r="AY68" i="76"/>
  <c r="AK78" i="76"/>
  <c r="AK80" i="76"/>
  <c r="W86" i="76"/>
  <c r="W90" i="76"/>
  <c r="AY136" i="76"/>
  <c r="AM176" i="76"/>
  <c r="AK176" i="76"/>
  <c r="W204" i="76"/>
  <c r="Y273" i="76"/>
  <c r="BV273" i="76"/>
  <c r="AY281" i="76"/>
  <c r="BL282" i="76"/>
  <c r="BV284" i="76"/>
  <c r="Y284" i="76"/>
  <c r="W284" i="76"/>
  <c r="BW150" i="77"/>
  <c r="AK150" i="77"/>
  <c r="Y199" i="77"/>
  <c r="Y248" i="77"/>
  <c r="BY252" i="77"/>
  <c r="BN252" i="77"/>
  <c r="BL252" i="77"/>
  <c r="AM77" i="78"/>
  <c r="BW77" i="78"/>
  <c r="BY77" i="78" s="1"/>
  <c r="BW79" i="78"/>
  <c r="AK79" i="78"/>
  <c r="AM79" i="78"/>
  <c r="BN142" i="78"/>
  <c r="AK175" i="78"/>
  <c r="BN247" i="78"/>
  <c r="BL247" i="78"/>
  <c r="Y128" i="79"/>
  <c r="Y131" i="79"/>
  <c r="W272" i="79"/>
  <c r="Y272" i="79"/>
  <c r="W231" i="81"/>
  <c r="AM88" i="82"/>
  <c r="BW88" i="82"/>
  <c r="BV272" i="74"/>
  <c r="W277" i="74"/>
  <c r="AY279" i="74"/>
  <c r="AY86" i="75"/>
  <c r="AM88" i="75"/>
  <c r="AY127" i="75"/>
  <c r="BZ137" i="75"/>
  <c r="AK139" i="75"/>
  <c r="BL153" i="75"/>
  <c r="Y169" i="75"/>
  <c r="W173" i="75"/>
  <c r="W177" i="75"/>
  <c r="W202" i="75"/>
  <c r="W224" i="75"/>
  <c r="W230" i="75"/>
  <c r="Y245" i="75"/>
  <c r="W245" i="75"/>
  <c r="AY250" i="75"/>
  <c r="AM254" i="75"/>
  <c r="W257" i="75"/>
  <c r="BA271" i="75"/>
  <c r="BA275" i="75"/>
  <c r="BA278" i="75"/>
  <c r="AY281" i="75"/>
  <c r="BA68" i="76"/>
  <c r="AK76" i="76"/>
  <c r="AM80" i="76"/>
  <c r="BN127" i="76"/>
  <c r="AK138" i="76"/>
  <c r="BW138" i="76"/>
  <c r="AM138" i="76"/>
  <c r="BV146" i="76"/>
  <c r="Y146" i="76"/>
  <c r="W147" i="76"/>
  <c r="BV167" i="76"/>
  <c r="Y167" i="76"/>
  <c r="W167" i="76"/>
  <c r="Y248" i="76"/>
  <c r="BY249" i="76"/>
  <c r="BL249" i="76"/>
  <c r="W273" i="76"/>
  <c r="BA281" i="76"/>
  <c r="BN282" i="76"/>
  <c r="AM150" i="77"/>
  <c r="Y276" i="77"/>
  <c r="BY280" i="77"/>
  <c r="BN280" i="77"/>
  <c r="AM73" i="78"/>
  <c r="BW73" i="78"/>
  <c r="BX92" i="78"/>
  <c r="BA92" i="78"/>
  <c r="AY92" i="78"/>
  <c r="BX129" i="78"/>
  <c r="BA129" i="78"/>
  <c r="AY129" i="78"/>
  <c r="BN149" i="78"/>
  <c r="BY247" i="78"/>
  <c r="BW128" i="79"/>
  <c r="AK128" i="79"/>
  <c r="AM128" i="79"/>
  <c r="BW138" i="79"/>
  <c r="AM138" i="79"/>
  <c r="AK138" i="79"/>
  <c r="BX147" i="81"/>
  <c r="BA147" i="81"/>
  <c r="BL148" i="81"/>
  <c r="W228" i="81"/>
  <c r="Y228" i="81"/>
  <c r="BA250" i="75"/>
  <c r="Y257" i="75"/>
  <c r="AM258" i="75"/>
  <c r="AK258" i="75"/>
  <c r="AM283" i="75"/>
  <c r="AK283" i="75"/>
  <c r="Y69" i="76"/>
  <c r="W69" i="76"/>
  <c r="W206" i="76"/>
  <c r="Y206" i="76"/>
  <c r="BW273" i="76"/>
  <c r="AK273" i="76"/>
  <c r="BX127" i="77"/>
  <c r="AY127" i="77"/>
  <c r="BX134" i="77"/>
  <c r="BA134" i="77"/>
  <c r="Y251" i="77"/>
  <c r="BV251" i="77"/>
  <c r="BV72" i="78"/>
  <c r="BY72" i="78" s="1"/>
  <c r="Y72" i="78"/>
  <c r="BW83" i="78"/>
  <c r="AM83" i="78"/>
  <c r="AK83" i="78"/>
  <c r="BN141" i="78"/>
  <c r="BL141" i="78"/>
  <c r="BW68" i="81"/>
  <c r="AK68" i="81"/>
  <c r="AK255" i="74"/>
  <c r="AY283" i="74"/>
  <c r="BA76" i="75"/>
  <c r="BY85" i="75"/>
  <c r="AM92" i="75"/>
  <c r="AY129" i="75"/>
  <c r="AY143" i="75"/>
  <c r="W145" i="75"/>
  <c r="BL152" i="75"/>
  <c r="BN251" i="75"/>
  <c r="BN271" i="75"/>
  <c r="AK274" i="75"/>
  <c r="BX281" i="75"/>
  <c r="W79" i="76"/>
  <c r="AY86" i="76"/>
  <c r="BA88" i="76"/>
  <c r="BX88" i="76"/>
  <c r="AY88" i="76"/>
  <c r="BL133" i="76"/>
  <c r="AY144" i="76"/>
  <c r="BW168" i="76"/>
  <c r="BV175" i="76"/>
  <c r="Y175" i="76"/>
  <c r="W175" i="76"/>
  <c r="AM273" i="76"/>
  <c r="BW85" i="77"/>
  <c r="AM85" i="77"/>
  <c r="AK85" i="77"/>
  <c r="BW168" i="77"/>
  <c r="AM168" i="77"/>
  <c r="BW172" i="77"/>
  <c r="AM172" i="77"/>
  <c r="AK172" i="77"/>
  <c r="BY248" i="77"/>
  <c r="BN248" i="77"/>
  <c r="BL248" i="77"/>
  <c r="BX83" i="78"/>
  <c r="BA83" i="78"/>
  <c r="AY83" i="78"/>
  <c r="W133" i="78"/>
  <c r="Y133" i="78"/>
  <c r="BV133" i="78"/>
  <c r="AK166" i="78"/>
  <c r="AM166" i="78"/>
  <c r="BW166" i="78"/>
  <c r="BW250" i="79"/>
  <c r="AK250" i="79"/>
  <c r="AM250" i="79"/>
  <c r="BA74" i="81"/>
  <c r="BX74" i="81"/>
  <c r="AY74" i="81"/>
  <c r="BW87" i="81"/>
  <c r="AM87" i="81"/>
  <c r="W201" i="81"/>
  <c r="Y201" i="81"/>
  <c r="BA90" i="78"/>
  <c r="AY90" i="78"/>
  <c r="BN173" i="78"/>
  <c r="BL173" i="78"/>
  <c r="W256" i="78"/>
  <c r="Y256" i="78"/>
  <c r="BV256" i="78"/>
  <c r="BV78" i="79"/>
  <c r="Y143" i="79"/>
  <c r="BV143" i="79"/>
  <c r="W143" i="79"/>
  <c r="BV73" i="80"/>
  <c r="Y73" i="80"/>
  <c r="BX87" i="81"/>
  <c r="BA87" i="81"/>
  <c r="AY87" i="81"/>
  <c r="W88" i="82"/>
  <c r="BV88" i="82"/>
  <c r="Y88" i="82"/>
  <c r="W127" i="82"/>
  <c r="BV127" i="82"/>
  <c r="BZ127" i="82" s="1"/>
  <c r="Y127" i="82"/>
  <c r="BX153" i="82"/>
  <c r="BA153" i="82"/>
  <c r="AY153" i="82"/>
  <c r="BL279" i="77"/>
  <c r="BN279" i="77"/>
  <c r="BV87" i="78"/>
  <c r="Y87" i="78"/>
  <c r="BV150" i="78"/>
  <c r="Y150" i="78"/>
  <c r="W150" i="78"/>
  <c r="BV174" i="78"/>
  <c r="Y174" i="78"/>
  <c r="AM279" i="78"/>
  <c r="BW279" i="78"/>
  <c r="AK279" i="78"/>
  <c r="BV281" i="78"/>
  <c r="Y281" i="78"/>
  <c r="W281" i="78"/>
  <c r="BW66" i="79"/>
  <c r="AK66" i="79"/>
  <c r="BN146" i="79"/>
  <c r="BL146" i="79"/>
  <c r="AY173" i="79"/>
  <c r="BA173" i="79"/>
  <c r="AM254" i="79"/>
  <c r="BW254" i="79"/>
  <c r="AK254" i="79"/>
  <c r="AM66" i="82"/>
  <c r="AK66" i="82"/>
  <c r="BW66" i="82"/>
  <c r="AY153" i="76"/>
  <c r="W166" i="76"/>
  <c r="BL170" i="76"/>
  <c r="W174" i="76"/>
  <c r="BL178" i="76"/>
  <c r="BL248" i="76"/>
  <c r="AK253" i="76"/>
  <c r="BL255" i="76"/>
  <c r="W271" i="76"/>
  <c r="AK272" i="76"/>
  <c r="AY273" i="76"/>
  <c r="BL274" i="76"/>
  <c r="AY278" i="76"/>
  <c r="BL279" i="76"/>
  <c r="W283" i="76"/>
  <c r="W69" i="77"/>
  <c r="BA74" i="77"/>
  <c r="AK76" i="77"/>
  <c r="W89" i="77"/>
  <c r="BL127" i="77"/>
  <c r="AK137" i="77"/>
  <c r="AY138" i="77"/>
  <c r="BL139" i="77"/>
  <c r="AK149" i="77"/>
  <c r="AY150" i="77"/>
  <c r="BL151" i="77"/>
  <c r="BL173" i="77"/>
  <c r="AK183" i="77"/>
  <c r="Y231" i="77"/>
  <c r="AK250" i="77"/>
  <c r="AK254" i="77"/>
  <c r="AK258" i="77"/>
  <c r="BA272" i="77"/>
  <c r="BX272" i="77"/>
  <c r="BL276" i="77"/>
  <c r="W281" i="77"/>
  <c r="AK82" i="78"/>
  <c r="W87" i="78"/>
  <c r="BN130" i="78"/>
  <c r="AK136" i="78"/>
  <c r="BL168" i="78"/>
  <c r="BN168" i="78"/>
  <c r="W174" i="78"/>
  <c r="BN178" i="78"/>
  <c r="BY178" i="78"/>
  <c r="Y183" i="78"/>
  <c r="W183" i="78"/>
  <c r="BA252" i="78"/>
  <c r="BW258" i="78"/>
  <c r="AK258" i="78"/>
  <c r="BA66" i="79"/>
  <c r="AY66" i="79"/>
  <c r="BA76" i="79"/>
  <c r="AY76" i="79"/>
  <c r="BV135" i="79"/>
  <c r="Y135" i="79"/>
  <c r="W135" i="79"/>
  <c r="Y224" i="79"/>
  <c r="W232" i="79"/>
  <c r="AM71" i="80"/>
  <c r="BW71" i="80"/>
  <c r="BY71" i="80" s="1"/>
  <c r="AK130" i="80"/>
  <c r="BW130" i="80"/>
  <c r="BX140" i="80"/>
  <c r="BA140" i="80"/>
  <c r="AY140" i="80"/>
  <c r="AK142" i="80"/>
  <c r="BW142" i="80"/>
  <c r="W284" i="80"/>
  <c r="Y284" i="80"/>
  <c r="Y78" i="81"/>
  <c r="W78" i="81"/>
  <c r="BW146" i="81"/>
  <c r="AM146" i="81"/>
  <c r="AK146" i="81"/>
  <c r="BX68" i="82"/>
  <c r="AY68" i="82"/>
  <c r="BA68" i="82"/>
  <c r="BW86" i="82"/>
  <c r="AM86" i="82"/>
  <c r="AK86" i="82"/>
  <c r="Y146" i="83"/>
  <c r="BV146" i="83"/>
  <c r="W146" i="83"/>
  <c r="W130" i="76"/>
  <c r="BL139" i="76"/>
  <c r="BA143" i="76"/>
  <c r="AK147" i="76"/>
  <c r="AY148" i="76"/>
  <c r="W151" i="76"/>
  <c r="AK152" i="76"/>
  <c r="BA153" i="76"/>
  <c r="Y166" i="76"/>
  <c r="BL169" i="76"/>
  <c r="BN170" i="76"/>
  <c r="Y174" i="76"/>
  <c r="BL177" i="76"/>
  <c r="BN178" i="76"/>
  <c r="AY247" i="76"/>
  <c r="BN248" i="76"/>
  <c r="AK251" i="76"/>
  <c r="AK252" i="76"/>
  <c r="BL254" i="76"/>
  <c r="BN255" i="76"/>
  <c r="Y271" i="76"/>
  <c r="AM272" i="76"/>
  <c r="BA273" i="76"/>
  <c r="BN274" i="76"/>
  <c r="BA278" i="76"/>
  <c r="BN279" i="76"/>
  <c r="Y283" i="76"/>
  <c r="AK67" i="77"/>
  <c r="Y69" i="77"/>
  <c r="AM76" i="77"/>
  <c r="AK80" i="77"/>
  <c r="Y89" i="77"/>
  <c r="AK130" i="77"/>
  <c r="AY131" i="77"/>
  <c r="AM137" i="77"/>
  <c r="BA138" i="77"/>
  <c r="AK142" i="77"/>
  <c r="AY143" i="77"/>
  <c r="AM149" i="77"/>
  <c r="BA150" i="77"/>
  <c r="Y167" i="77"/>
  <c r="AY168" i="77"/>
  <c r="BN173" i="77"/>
  <c r="AK176" i="77"/>
  <c r="BN177" i="77"/>
  <c r="W228" i="77"/>
  <c r="AY247" i="77"/>
  <c r="AM250" i="77"/>
  <c r="BL255" i="77"/>
  <c r="AY272" i="77"/>
  <c r="BN276" i="77"/>
  <c r="AM278" i="77"/>
  <c r="BY279" i="77"/>
  <c r="Y281" i="77"/>
  <c r="W71" i="78"/>
  <c r="AY79" i="78"/>
  <c r="AM82" i="78"/>
  <c r="AK91" i="78"/>
  <c r="AK128" i="78"/>
  <c r="AK132" i="78"/>
  <c r="AM136" i="78"/>
  <c r="BN137" i="78"/>
  <c r="BZ139" i="78"/>
  <c r="AY144" i="78"/>
  <c r="W146" i="78"/>
  <c r="AM150" i="78"/>
  <c r="AM172" i="78"/>
  <c r="BW172" i="78"/>
  <c r="AY177" i="78"/>
  <c r="BX178" i="78"/>
  <c r="BL256" i="78"/>
  <c r="BY256" i="78"/>
  <c r="AM258" i="78"/>
  <c r="BW283" i="78"/>
  <c r="AM283" i="78"/>
  <c r="BX66" i="79"/>
  <c r="BY72" i="79"/>
  <c r="BX76" i="79"/>
  <c r="BW85" i="79"/>
  <c r="AK85" i="79"/>
  <c r="AM85" i="79"/>
  <c r="BA89" i="79"/>
  <c r="AY89" i="79"/>
  <c r="BX89" i="79"/>
  <c r="AY153" i="79"/>
  <c r="Y276" i="79"/>
  <c r="BA138" i="80"/>
  <c r="BX138" i="80"/>
  <c r="AY138" i="80"/>
  <c r="BW151" i="80"/>
  <c r="AM151" i="80"/>
  <c r="AK151" i="80"/>
  <c r="BX246" i="80"/>
  <c r="AY246" i="80"/>
  <c r="BA246" i="80"/>
  <c r="BW282" i="80"/>
  <c r="AM282" i="80"/>
  <c r="BA141" i="81"/>
  <c r="BX141" i="81"/>
  <c r="AY141" i="81"/>
  <c r="BZ128" i="76"/>
  <c r="BA148" i="76"/>
  <c r="Y151" i="76"/>
  <c r="BN169" i="76"/>
  <c r="BX170" i="76"/>
  <c r="BN177" i="76"/>
  <c r="BX178" i="76"/>
  <c r="BA247" i="76"/>
  <c r="BN254" i="76"/>
  <c r="BX255" i="76"/>
  <c r="AM80" i="77"/>
  <c r="BV127" i="77"/>
  <c r="BV139" i="77"/>
  <c r="BV151" i="77"/>
  <c r="BA168" i="77"/>
  <c r="BA247" i="77"/>
  <c r="BN255" i="77"/>
  <c r="BW273" i="77"/>
  <c r="BX275" i="77"/>
  <c r="AY275" i="77"/>
  <c r="BW67" i="78"/>
  <c r="Y71" i="78"/>
  <c r="BA79" i="78"/>
  <c r="BX85" i="78"/>
  <c r="AY85" i="78"/>
  <c r="AM89" i="78"/>
  <c r="BW89" i="78"/>
  <c r="BZ131" i="78"/>
  <c r="BX136" i="78"/>
  <c r="AY136" i="78"/>
  <c r="AM139" i="78"/>
  <c r="AK139" i="78"/>
  <c r="BA144" i="78"/>
  <c r="Y146" i="78"/>
  <c r="BX172" i="78"/>
  <c r="BA172" i="78"/>
  <c r="BX271" i="78"/>
  <c r="BA271" i="78"/>
  <c r="AY271" i="78"/>
  <c r="BW69" i="79"/>
  <c r="BY69" i="79" s="1"/>
  <c r="AM69" i="79"/>
  <c r="AK69" i="79"/>
  <c r="BA85" i="79"/>
  <c r="AY85" i="79"/>
  <c r="BV137" i="79"/>
  <c r="W137" i="79"/>
  <c r="BN138" i="79"/>
  <c r="BL138" i="79"/>
  <c r="Y229" i="79"/>
  <c r="W229" i="79"/>
  <c r="BX84" i="81"/>
  <c r="BA84" i="81"/>
  <c r="AY84" i="81"/>
  <c r="BX135" i="81"/>
  <c r="BA135" i="81"/>
  <c r="AK245" i="75"/>
  <c r="AY256" i="75"/>
  <c r="AK271" i="75"/>
  <c r="BA274" i="75"/>
  <c r="AK278" i="75"/>
  <c r="BL284" i="75"/>
  <c r="AY67" i="76"/>
  <c r="W76" i="76"/>
  <c r="AY77" i="76"/>
  <c r="W81" i="76"/>
  <c r="AK87" i="76"/>
  <c r="Y127" i="76"/>
  <c r="W128" i="76"/>
  <c r="AM130" i="76"/>
  <c r="AK133" i="76"/>
  <c r="W136" i="76"/>
  <c r="BA137" i="76"/>
  <c r="BL143" i="76"/>
  <c r="BL153" i="76"/>
  <c r="W172" i="76"/>
  <c r="W183" i="76"/>
  <c r="W199" i="76"/>
  <c r="Y227" i="76"/>
  <c r="AK246" i="76"/>
  <c r="AY251" i="76"/>
  <c r="BL278" i="76"/>
  <c r="W73" i="77"/>
  <c r="AY87" i="77"/>
  <c r="AK89" i="77"/>
  <c r="AK91" i="77"/>
  <c r="AK167" i="77"/>
  <c r="W170" i="77"/>
  <c r="AK171" i="77"/>
  <c r="W175" i="77"/>
  <c r="BY177" i="77"/>
  <c r="W179" i="77"/>
  <c r="BA183" i="77"/>
  <c r="Y206" i="77"/>
  <c r="AK246" i="77"/>
  <c r="W249" i="77"/>
  <c r="BA250" i="77"/>
  <c r="AY254" i="77"/>
  <c r="AY258" i="77"/>
  <c r="AY271" i="77"/>
  <c r="BL272" i="77"/>
  <c r="Y274" i="77"/>
  <c r="W274" i="77"/>
  <c r="BA275" i="77"/>
  <c r="W277" i="77"/>
  <c r="BA278" i="77"/>
  <c r="Y280" i="77"/>
  <c r="AM281" i="77"/>
  <c r="BA85" i="78"/>
  <c r="AK89" i="78"/>
  <c r="BX128" i="78"/>
  <c r="AY128" i="78"/>
  <c r="BA136" i="78"/>
  <c r="BV153" i="78"/>
  <c r="AY172" i="78"/>
  <c r="BW176" i="78"/>
  <c r="AM176" i="78"/>
  <c r="BV250" i="78"/>
  <c r="BV253" i="78"/>
  <c r="W253" i="78"/>
  <c r="Y253" i="78"/>
  <c r="BX283" i="78"/>
  <c r="BA283" i="78"/>
  <c r="AY283" i="78"/>
  <c r="Y74" i="79"/>
  <c r="BV74" i="79"/>
  <c r="W74" i="79"/>
  <c r="BY81" i="79"/>
  <c r="BV83" i="79"/>
  <c r="Y83" i="79"/>
  <c r="BX85" i="79"/>
  <c r="Y137" i="79"/>
  <c r="AM176" i="79"/>
  <c r="Y148" i="80"/>
  <c r="BV148" i="80"/>
  <c r="BV273" i="80"/>
  <c r="Y273" i="80"/>
  <c r="AY135" i="81"/>
  <c r="AM174" i="81"/>
  <c r="BW174" i="81"/>
  <c r="AK174" i="81"/>
  <c r="AM277" i="81"/>
  <c r="AK277" i="81"/>
  <c r="BW277" i="81"/>
  <c r="BX271" i="82"/>
  <c r="BA271" i="82"/>
  <c r="AY271" i="82"/>
  <c r="BA256" i="75"/>
  <c r="Y76" i="76"/>
  <c r="Y128" i="76"/>
  <c r="Y136" i="76"/>
  <c r="BA251" i="76"/>
  <c r="BA87" i="77"/>
  <c r="BV137" i="77"/>
  <c r="BV149" i="77"/>
  <c r="Y170" i="77"/>
  <c r="Y175" i="77"/>
  <c r="Y179" i="77"/>
  <c r="Y249" i="77"/>
  <c r="BA254" i="77"/>
  <c r="BA258" i="77"/>
  <c r="BA271" i="77"/>
  <c r="Y277" i="77"/>
  <c r="AK142" i="78"/>
  <c r="BW142" i="78"/>
  <c r="AY143" i="78"/>
  <c r="BA143" i="78"/>
  <c r="BW150" i="78"/>
  <c r="BV166" i="78"/>
  <c r="W166" i="78"/>
  <c r="AY167" i="78"/>
  <c r="BA167" i="78"/>
  <c r="BX167" i="78"/>
  <c r="AK255" i="78"/>
  <c r="BW255" i="78"/>
  <c r="BL275" i="78"/>
  <c r="BN275" i="78"/>
  <c r="BL283" i="78"/>
  <c r="BY283" i="78"/>
  <c r="BN283" i="78"/>
  <c r="AK74" i="79"/>
  <c r="BW74" i="79"/>
  <c r="AM74" i="79"/>
  <c r="BW132" i="79"/>
  <c r="AM132" i="79"/>
  <c r="BW152" i="79"/>
  <c r="AK152" i="79"/>
  <c r="AK172" i="79"/>
  <c r="BW172" i="79"/>
  <c r="BV86" i="80"/>
  <c r="Y86" i="80"/>
  <c r="W86" i="80"/>
  <c r="BN135" i="80"/>
  <c r="BL135" i="80"/>
  <c r="BW245" i="80"/>
  <c r="AK245" i="80"/>
  <c r="AM245" i="80"/>
  <c r="BX275" i="81"/>
  <c r="BA275" i="81"/>
  <c r="BA253" i="82"/>
  <c r="BX253" i="82"/>
  <c r="AY253" i="82"/>
  <c r="BW278" i="77"/>
  <c r="BY84" i="78"/>
  <c r="AY135" i="78"/>
  <c r="BX135" i="78"/>
  <c r="BZ135" i="78" s="1"/>
  <c r="BX152" i="78"/>
  <c r="BA152" i="78"/>
  <c r="BW274" i="78"/>
  <c r="AM274" i="78"/>
  <c r="BW80" i="79"/>
  <c r="AK80" i="79"/>
  <c r="BV90" i="80"/>
  <c r="Y90" i="80"/>
  <c r="W90" i="80"/>
  <c r="AK134" i="80"/>
  <c r="BW134" i="80"/>
  <c r="BX148" i="80"/>
  <c r="AY148" i="80"/>
  <c r="BA148" i="80"/>
  <c r="BA183" i="80"/>
  <c r="AY183" i="80"/>
  <c r="BY248" i="80"/>
  <c r="BN248" i="80"/>
  <c r="BL248" i="80"/>
  <c r="Y254" i="80"/>
  <c r="W254" i="80"/>
  <c r="AK273" i="80"/>
  <c r="BW273" i="80"/>
  <c r="AM273" i="80"/>
  <c r="BV70" i="81"/>
  <c r="Y70" i="81"/>
  <c r="W70" i="81"/>
  <c r="BW150" i="81"/>
  <c r="AM150" i="81"/>
  <c r="AK150" i="81"/>
  <c r="AY275" i="81"/>
  <c r="BV128" i="82"/>
  <c r="Y128" i="82"/>
  <c r="W128" i="82"/>
  <c r="Y136" i="82"/>
  <c r="W136" i="82"/>
  <c r="BV136" i="82"/>
  <c r="BL137" i="82"/>
  <c r="BN137" i="82"/>
  <c r="BX255" i="78"/>
  <c r="AY255" i="78"/>
  <c r="BV275" i="78"/>
  <c r="BA277" i="78"/>
  <c r="AY277" i="78"/>
  <c r="BW76" i="79"/>
  <c r="AK76" i="79"/>
  <c r="AM83" i="79"/>
  <c r="AK83" i="79"/>
  <c r="BV92" i="79"/>
  <c r="BV252" i="79"/>
  <c r="Y252" i="79"/>
  <c r="W252" i="79"/>
  <c r="BY256" i="79"/>
  <c r="BN256" i="79"/>
  <c r="BL256" i="79"/>
  <c r="BW282" i="79"/>
  <c r="AM282" i="79"/>
  <c r="AK282" i="79"/>
  <c r="BV68" i="80"/>
  <c r="W68" i="80"/>
  <c r="AY89" i="80"/>
  <c r="BA89" i="80"/>
  <c r="BA130" i="80"/>
  <c r="BX130" i="80"/>
  <c r="AY130" i="80"/>
  <c r="W169" i="80"/>
  <c r="BV169" i="80"/>
  <c r="W173" i="80"/>
  <c r="BV173" i="80"/>
  <c r="Y203" i="80"/>
  <c r="W203" i="80"/>
  <c r="BY252" i="80"/>
  <c r="BL252" i="80"/>
  <c r="BW78" i="81"/>
  <c r="AM78" i="81"/>
  <c r="AK78" i="81"/>
  <c r="BX171" i="81"/>
  <c r="AY171" i="81"/>
  <c r="AY179" i="81"/>
  <c r="BA179" i="81"/>
  <c r="BX179" i="81"/>
  <c r="BN275" i="81"/>
  <c r="BL275" i="81"/>
  <c r="BX134" i="82"/>
  <c r="BA134" i="82"/>
  <c r="AY134" i="82"/>
  <c r="BX90" i="83"/>
  <c r="BA90" i="83"/>
  <c r="AY90" i="83"/>
  <c r="BY82" i="78"/>
  <c r="Y204" i="78"/>
  <c r="W204" i="78"/>
  <c r="AM245" i="78"/>
  <c r="Y248" i="78"/>
  <c r="BN252" i="78"/>
  <c r="AY258" i="78"/>
  <c r="BX258" i="78"/>
  <c r="Y273" i="78"/>
  <c r="BW83" i="79"/>
  <c r="BW89" i="79"/>
  <c r="AM89" i="79"/>
  <c r="Y127" i="79"/>
  <c r="AK137" i="79"/>
  <c r="BW137" i="79"/>
  <c r="BX143" i="79"/>
  <c r="BA143" i="79"/>
  <c r="AY143" i="79"/>
  <c r="BL169" i="79"/>
  <c r="BY169" i="79"/>
  <c r="BV249" i="79"/>
  <c r="W249" i="79"/>
  <c r="AM73" i="80"/>
  <c r="BW73" i="80"/>
  <c r="AY80" i="80"/>
  <c r="BA80" i="80"/>
  <c r="BN127" i="80"/>
  <c r="BL127" i="80"/>
  <c r="AM135" i="80"/>
  <c r="BV142" i="80"/>
  <c r="Y142" i="80"/>
  <c r="Y152" i="80"/>
  <c r="BV152" i="80"/>
  <c r="BX173" i="80"/>
  <c r="AY173" i="80"/>
  <c r="Y231" i="80"/>
  <c r="W231" i="80"/>
  <c r="AM251" i="80"/>
  <c r="Y151" i="81"/>
  <c r="BV151" i="81"/>
  <c r="BZ151" i="81" s="1"/>
  <c r="BN152" i="81"/>
  <c r="BL152" i="81"/>
  <c r="AY255" i="81"/>
  <c r="BX255" i="81"/>
  <c r="BA78" i="82"/>
  <c r="BX78" i="82"/>
  <c r="BN151" i="82"/>
  <c r="BL151" i="82"/>
  <c r="BV142" i="84"/>
  <c r="Y142" i="84"/>
  <c r="W142" i="84"/>
  <c r="Y73" i="86"/>
  <c r="BV73" i="86"/>
  <c r="W73" i="86"/>
  <c r="AK248" i="78"/>
  <c r="BW248" i="78"/>
  <c r="BX249" i="78"/>
  <c r="AK273" i="78"/>
  <c r="AM273" i="78"/>
  <c r="BW87" i="79"/>
  <c r="BX134" i="79"/>
  <c r="AY134" i="79"/>
  <c r="BA137" i="79"/>
  <c r="BX137" i="79"/>
  <c r="Y139" i="79"/>
  <c r="W139" i="79"/>
  <c r="BV139" i="79"/>
  <c r="AY166" i="79"/>
  <c r="BX166" i="79"/>
  <c r="Y254" i="79"/>
  <c r="BV254" i="79"/>
  <c r="W254" i="79"/>
  <c r="BY276" i="79"/>
  <c r="BN276" i="79"/>
  <c r="BL276" i="79"/>
  <c r="AY76" i="80"/>
  <c r="BV81" i="80"/>
  <c r="BY81" i="80" s="1"/>
  <c r="Y81" i="80"/>
  <c r="W81" i="80"/>
  <c r="W142" i="80"/>
  <c r="W147" i="80"/>
  <c r="BX169" i="80"/>
  <c r="BA169" i="80"/>
  <c r="AY169" i="80"/>
  <c r="BA173" i="80"/>
  <c r="AK175" i="80"/>
  <c r="Y200" i="80"/>
  <c r="W200" i="80"/>
  <c r="W276" i="80"/>
  <c r="Y276" i="80"/>
  <c r="W151" i="81"/>
  <c r="AK178" i="81"/>
  <c r="BW178" i="81"/>
  <c r="Y183" i="81"/>
  <c r="W183" i="81"/>
  <c r="W205" i="81"/>
  <c r="Y205" i="81"/>
  <c r="W216" i="81"/>
  <c r="BW253" i="81"/>
  <c r="AM253" i="81"/>
  <c r="BY272" i="81"/>
  <c r="BL272" i="81"/>
  <c r="AY78" i="82"/>
  <c r="BV179" i="82"/>
  <c r="W179" i="82"/>
  <c r="BL251" i="82"/>
  <c r="BN251" i="82"/>
  <c r="BN132" i="84"/>
  <c r="BL132" i="84"/>
  <c r="Y227" i="81"/>
  <c r="W227" i="81"/>
  <c r="Y79" i="82"/>
  <c r="W79" i="82"/>
  <c r="BV79" i="82"/>
  <c r="BW131" i="82"/>
  <c r="AK131" i="82"/>
  <c r="BL141" i="82"/>
  <c r="BN141" i="82"/>
  <c r="BN146" i="82"/>
  <c r="BL146" i="82"/>
  <c r="BX283" i="82"/>
  <c r="BA283" i="82"/>
  <c r="BX78" i="84"/>
  <c r="BA78" i="84"/>
  <c r="AY78" i="84"/>
  <c r="AM250" i="78"/>
  <c r="AK250" i="78"/>
  <c r="BV71" i="79"/>
  <c r="Y71" i="79"/>
  <c r="AM142" i="79"/>
  <c r="AK142" i="79"/>
  <c r="BY175" i="79"/>
  <c r="BN175" i="79"/>
  <c r="BL175" i="79"/>
  <c r="BY284" i="79"/>
  <c r="BL284" i="79"/>
  <c r="BV77" i="80"/>
  <c r="Y77" i="80"/>
  <c r="BW179" i="80"/>
  <c r="AM179" i="80"/>
  <c r="BV89" i="81"/>
  <c r="W89" i="81"/>
  <c r="Y139" i="81"/>
  <c r="BV139" i="81"/>
  <c r="BN146" i="81"/>
  <c r="BL146" i="81"/>
  <c r="AM170" i="81"/>
  <c r="BW170" i="81"/>
  <c r="AK170" i="81"/>
  <c r="W202" i="81"/>
  <c r="W210" i="81"/>
  <c r="Y92" i="82"/>
  <c r="BV92" i="82"/>
  <c r="AM129" i="82"/>
  <c r="AK129" i="82"/>
  <c r="BW129" i="82"/>
  <c r="BX145" i="82"/>
  <c r="AY145" i="82"/>
  <c r="AM179" i="82"/>
  <c r="BW179" i="82"/>
  <c r="AK179" i="82"/>
  <c r="AY283" i="82"/>
  <c r="BV257" i="83"/>
  <c r="Y257" i="83"/>
  <c r="W257" i="83"/>
  <c r="BY280" i="83"/>
  <c r="BN280" i="83"/>
  <c r="BL280" i="83"/>
  <c r="Y282" i="84"/>
  <c r="W282" i="84"/>
  <c r="BV282" i="84"/>
  <c r="BN248" i="78"/>
  <c r="BX250" i="78"/>
  <c r="BA250" i="78"/>
  <c r="BN273" i="78"/>
  <c r="W275" i="78"/>
  <c r="BL276" i="78"/>
  <c r="AK278" i="78"/>
  <c r="AY67" i="79"/>
  <c r="BV73" i="79"/>
  <c r="Y73" i="79"/>
  <c r="Y77" i="79"/>
  <c r="AK84" i="79"/>
  <c r="W92" i="79"/>
  <c r="BL134" i="79"/>
  <c r="AY139" i="79"/>
  <c r="AY149" i="79"/>
  <c r="BV151" i="79"/>
  <c r="W151" i="79"/>
  <c r="BL166" i="79"/>
  <c r="BN284" i="79"/>
  <c r="BV72" i="80"/>
  <c r="BY72" i="80" s="1"/>
  <c r="Y72" i="80"/>
  <c r="W72" i="80"/>
  <c r="BW91" i="80"/>
  <c r="AK91" i="80"/>
  <c r="BW139" i="80"/>
  <c r="AM139" i="80"/>
  <c r="BV146" i="80"/>
  <c r="BZ146" i="80" s="1"/>
  <c r="W146" i="80"/>
  <c r="AY166" i="80"/>
  <c r="BV170" i="80"/>
  <c r="Y170" i="80"/>
  <c r="AK179" i="80"/>
  <c r="W216" i="80"/>
  <c r="AK281" i="80"/>
  <c r="BW281" i="80"/>
  <c r="AM281" i="80"/>
  <c r="BV67" i="81"/>
  <c r="W67" i="81"/>
  <c r="BX79" i="81"/>
  <c r="AY79" i="81"/>
  <c r="Y89" i="81"/>
  <c r="W139" i="81"/>
  <c r="BN140" i="81"/>
  <c r="BL140" i="81"/>
  <c r="BN143" i="81"/>
  <c r="W92" i="82"/>
  <c r="BX148" i="82"/>
  <c r="BA148" i="82"/>
  <c r="AY148" i="82"/>
  <c r="AM170" i="82"/>
  <c r="Y206" i="82"/>
  <c r="W206" i="82"/>
  <c r="BA172" i="83"/>
  <c r="AY172" i="83"/>
  <c r="BX151" i="78"/>
  <c r="AY153" i="78"/>
  <c r="BA153" i="78"/>
  <c r="BV178" i="78"/>
  <c r="Y178" i="78"/>
  <c r="Y203" i="78"/>
  <c r="BX245" i="78"/>
  <c r="AY250" i="78"/>
  <c r="W252" i="78"/>
  <c r="BV252" i="78"/>
  <c r="BV254" i="78"/>
  <c r="BW273" i="78"/>
  <c r="BN276" i="78"/>
  <c r="W284" i="78"/>
  <c r="Y284" i="78"/>
  <c r="BX67" i="79"/>
  <c r="BA71" i="79"/>
  <c r="AY71" i="79"/>
  <c r="AK75" i="79"/>
  <c r="AM84" i="79"/>
  <c r="BA86" i="79"/>
  <c r="AY86" i="79"/>
  <c r="W138" i="79"/>
  <c r="BV138" i="79"/>
  <c r="BA139" i="79"/>
  <c r="BV141" i="79"/>
  <c r="Y141" i="79"/>
  <c r="BX145" i="79"/>
  <c r="W172" i="79"/>
  <c r="Y199" i="79"/>
  <c r="BW246" i="79"/>
  <c r="AK246" i="79"/>
  <c r="BW257" i="79"/>
  <c r="AM277" i="79"/>
  <c r="BX279" i="79"/>
  <c r="BA279" i="79"/>
  <c r="AY279" i="79"/>
  <c r="AM91" i="80"/>
  <c r="AK139" i="80"/>
  <c r="BX144" i="80"/>
  <c r="BA144" i="80"/>
  <c r="Y146" i="80"/>
  <c r="W170" i="80"/>
  <c r="BV178" i="80"/>
  <c r="Y178" i="80"/>
  <c r="W207" i="80"/>
  <c r="BX255" i="80"/>
  <c r="BA255" i="80"/>
  <c r="AY255" i="80"/>
  <c r="BA278" i="80"/>
  <c r="Y67" i="81"/>
  <c r="W73" i="81"/>
  <c r="BA79" i="81"/>
  <c r="BA145" i="81"/>
  <c r="BX145" i="81"/>
  <c r="AY145" i="81"/>
  <c r="BX175" i="81"/>
  <c r="BA175" i="81"/>
  <c r="BY178" i="81"/>
  <c r="BN178" i="81"/>
  <c r="BL178" i="81"/>
  <c r="BX271" i="81"/>
  <c r="BA271" i="81"/>
  <c r="AY271" i="81"/>
  <c r="AM282" i="81"/>
  <c r="BN129" i="82"/>
  <c r="BL129" i="82"/>
  <c r="BV167" i="82"/>
  <c r="W167" i="82"/>
  <c r="AY274" i="82"/>
  <c r="BX274" i="82"/>
  <c r="BA274" i="82"/>
  <c r="BX178" i="83"/>
  <c r="BA178" i="83"/>
  <c r="AY178" i="83"/>
  <c r="AK183" i="83"/>
  <c r="AM183" i="83"/>
  <c r="AY132" i="78"/>
  <c r="Y137" i="78"/>
  <c r="W138" i="78"/>
  <c r="AY140" i="78"/>
  <c r="BW146" i="78"/>
  <c r="BA149" i="78"/>
  <c r="BL150" i="78"/>
  <c r="Y168" i="78"/>
  <c r="BV168" i="78"/>
  <c r="W178" i="78"/>
  <c r="Y252" i="78"/>
  <c r="AY253" i="78"/>
  <c r="BW254" i="78"/>
  <c r="BY273" i="78"/>
  <c r="BA281" i="78"/>
  <c r="AY281" i="78"/>
  <c r="BX71" i="79"/>
  <c r="AM75" i="79"/>
  <c r="BA77" i="79"/>
  <c r="BX77" i="79"/>
  <c r="BY77" i="79" s="1"/>
  <c r="AY77" i="79"/>
  <c r="BV79" i="79"/>
  <c r="BX86" i="79"/>
  <c r="W132" i="79"/>
  <c r="Y138" i="79"/>
  <c r="W141" i="79"/>
  <c r="BW148" i="79"/>
  <c r="AK148" i="79"/>
  <c r="Y172" i="79"/>
  <c r="BN179" i="79"/>
  <c r="AM246" i="79"/>
  <c r="BV253" i="79"/>
  <c r="Y253" i="79"/>
  <c r="BX69" i="80"/>
  <c r="BA69" i="80"/>
  <c r="AY144" i="80"/>
  <c r="BV151" i="80"/>
  <c r="Y151" i="80"/>
  <c r="W178" i="80"/>
  <c r="BY247" i="80"/>
  <c r="BN247" i="80"/>
  <c r="BL283" i="80"/>
  <c r="BY283" i="80"/>
  <c r="Y73" i="81"/>
  <c r="BL142" i="81"/>
  <c r="Y150" i="81"/>
  <c r="BV150" i="81"/>
  <c r="W150" i="81"/>
  <c r="BA153" i="81"/>
  <c r="BX153" i="81"/>
  <c r="BV169" i="81"/>
  <c r="Y169" i="81"/>
  <c r="AY175" i="81"/>
  <c r="Y204" i="81"/>
  <c r="W204" i="81"/>
  <c r="BX282" i="81"/>
  <c r="BA282" i="81"/>
  <c r="AY282" i="81"/>
  <c r="W75" i="82"/>
  <c r="BV75" i="82"/>
  <c r="Y75" i="82"/>
  <c r="BW139" i="82"/>
  <c r="AM139" i="82"/>
  <c r="AK139" i="82"/>
  <c r="Y167" i="82"/>
  <c r="BW282" i="82"/>
  <c r="AM282" i="82"/>
  <c r="AK282" i="82"/>
  <c r="AK129" i="83"/>
  <c r="BW129" i="83"/>
  <c r="AM129" i="83"/>
  <c r="AK152" i="83"/>
  <c r="BW152" i="83"/>
  <c r="AM152" i="83"/>
  <c r="BX172" i="83"/>
  <c r="AY245" i="81"/>
  <c r="BX245" i="81"/>
  <c r="BN255" i="81"/>
  <c r="BL255" i="81"/>
  <c r="BW257" i="81"/>
  <c r="AM257" i="81"/>
  <c r="BV150" i="82"/>
  <c r="W150" i="82"/>
  <c r="Y150" i="82"/>
  <c r="AM167" i="82"/>
  <c r="BW167" i="82"/>
  <c r="AK167" i="82"/>
  <c r="BX172" i="82"/>
  <c r="BA172" i="82"/>
  <c r="AY172" i="82"/>
  <c r="AY245" i="82"/>
  <c r="BA245" i="82"/>
  <c r="BW75" i="83"/>
  <c r="AM75" i="83"/>
  <c r="AK75" i="83"/>
  <c r="AY149" i="83"/>
  <c r="BX149" i="83"/>
  <c r="BA149" i="83"/>
  <c r="BY167" i="83"/>
  <c r="BN167" i="83"/>
  <c r="BW249" i="84"/>
  <c r="AM249" i="84"/>
  <c r="AK249" i="84"/>
  <c r="AM69" i="85"/>
  <c r="BW69" i="85"/>
  <c r="AK69" i="85"/>
  <c r="BV256" i="81"/>
  <c r="Y256" i="81"/>
  <c r="BV273" i="81"/>
  <c r="Y273" i="81"/>
  <c r="BV276" i="81"/>
  <c r="Y276" i="81"/>
  <c r="W276" i="81"/>
  <c r="BV281" i="81"/>
  <c r="Y281" i="81"/>
  <c r="BA284" i="81"/>
  <c r="AY284" i="81"/>
  <c r="BV69" i="82"/>
  <c r="Y69" i="82"/>
  <c r="AM133" i="82"/>
  <c r="AK133" i="82"/>
  <c r="Y144" i="82"/>
  <c r="BV144" i="82"/>
  <c r="W144" i="82"/>
  <c r="BA150" i="82"/>
  <c r="BX150" i="82"/>
  <c r="AY150" i="82"/>
  <c r="BV166" i="82"/>
  <c r="Y166" i="82"/>
  <c r="BX169" i="82"/>
  <c r="AY169" i="82"/>
  <c r="Y254" i="83"/>
  <c r="W254" i="83"/>
  <c r="BV254" i="83"/>
  <c r="BY247" i="84"/>
  <c r="BN247" i="84"/>
  <c r="BL247" i="84"/>
  <c r="BL172" i="86"/>
  <c r="BY172" i="86"/>
  <c r="BV174" i="86"/>
  <c r="W174" i="86"/>
  <c r="Y174" i="86"/>
  <c r="AY66" i="80"/>
  <c r="AM68" i="80"/>
  <c r="AK84" i="80"/>
  <c r="W88" i="80"/>
  <c r="BL139" i="80"/>
  <c r="AY142" i="80"/>
  <c r="W167" i="80"/>
  <c r="AK168" i="80"/>
  <c r="BL173" i="80"/>
  <c r="BL174" i="80"/>
  <c r="AY177" i="80"/>
  <c r="W225" i="80"/>
  <c r="W228" i="80"/>
  <c r="W249" i="80"/>
  <c r="AK67" i="81"/>
  <c r="AY70" i="81"/>
  <c r="W77" i="81"/>
  <c r="W91" i="81"/>
  <c r="BW92" i="81"/>
  <c r="BX133" i="81"/>
  <c r="W142" i="81"/>
  <c r="W143" i="81"/>
  <c r="W149" i="81"/>
  <c r="AY151" i="81"/>
  <c r="AY169" i="81"/>
  <c r="BY171" i="81"/>
  <c r="BV173" i="81"/>
  <c r="W173" i="81"/>
  <c r="AY174" i="81"/>
  <c r="BX174" i="81"/>
  <c r="BV175" i="81"/>
  <c r="AK183" i="81"/>
  <c r="Y212" i="81"/>
  <c r="W212" i="81"/>
  <c r="Y230" i="81"/>
  <c r="W254" i="81"/>
  <c r="W256" i="81"/>
  <c r="W273" i="81"/>
  <c r="W281" i="81"/>
  <c r="W69" i="82"/>
  <c r="BW73" i="82"/>
  <c r="AM73" i="82"/>
  <c r="BW77" i="82"/>
  <c r="AM77" i="82"/>
  <c r="AY128" i="82"/>
  <c r="BV130" i="82"/>
  <c r="W130" i="82"/>
  <c r="BL131" i="82"/>
  <c r="BV138" i="82"/>
  <c r="Y138" i="82"/>
  <c r="AM144" i="82"/>
  <c r="AK144" i="82"/>
  <c r="BW144" i="82"/>
  <c r="BZ144" i="82" s="1"/>
  <c r="W166" i="82"/>
  <c r="BA169" i="82"/>
  <c r="Y279" i="82"/>
  <c r="W279" i="82"/>
  <c r="BV279" i="82"/>
  <c r="W284" i="82"/>
  <c r="Y284" i="82"/>
  <c r="BV284" i="82"/>
  <c r="BV68" i="83"/>
  <c r="Y68" i="83"/>
  <c r="BX146" i="83"/>
  <c r="BA146" i="83"/>
  <c r="AY146" i="83"/>
  <c r="AK148" i="83"/>
  <c r="BW148" i="83"/>
  <c r="AM148" i="83"/>
  <c r="BL183" i="84"/>
  <c r="BN183" i="84"/>
  <c r="BA66" i="80"/>
  <c r="AM84" i="80"/>
  <c r="BX134" i="80"/>
  <c r="BW138" i="80"/>
  <c r="BV139" i="80"/>
  <c r="BX170" i="80"/>
  <c r="BN173" i="80"/>
  <c r="BN174" i="80"/>
  <c r="BA177" i="80"/>
  <c r="Y249" i="80"/>
  <c r="BW277" i="80"/>
  <c r="AM67" i="81"/>
  <c r="Y149" i="81"/>
  <c r="BA151" i="81"/>
  <c r="W172" i="81"/>
  <c r="Y172" i="81"/>
  <c r="Y224" i="81"/>
  <c r="W224" i="81"/>
  <c r="BW278" i="81"/>
  <c r="AM278" i="81"/>
  <c r="AM69" i="82"/>
  <c r="BW69" i="82"/>
  <c r="BL128" i="82"/>
  <c r="BN128" i="82"/>
  <c r="BX144" i="82"/>
  <c r="AY144" i="82"/>
  <c r="BX152" i="82"/>
  <c r="AY152" i="82"/>
  <c r="Y176" i="82"/>
  <c r="BV176" i="82"/>
  <c r="W176" i="82"/>
  <c r="AK273" i="82"/>
  <c r="AM273" i="82"/>
  <c r="BW84" i="83"/>
  <c r="AM84" i="83"/>
  <c r="W167" i="79"/>
  <c r="BL168" i="79"/>
  <c r="AY174" i="79"/>
  <c r="BN178" i="79"/>
  <c r="W204" i="79"/>
  <c r="BL245" i="79"/>
  <c r="AY248" i="79"/>
  <c r="BL249" i="79"/>
  <c r="AK253" i="79"/>
  <c r="AY254" i="79"/>
  <c r="BX256" i="79"/>
  <c r="AK258" i="79"/>
  <c r="BX276" i="79"/>
  <c r="AK278" i="79"/>
  <c r="W281" i="79"/>
  <c r="AY70" i="80"/>
  <c r="W74" i="80"/>
  <c r="BA75" i="80"/>
  <c r="AM90" i="80"/>
  <c r="W127" i="80"/>
  <c r="BL133" i="80"/>
  <c r="BL147" i="80"/>
  <c r="AY150" i="80"/>
  <c r="BL169" i="80"/>
  <c r="AK176" i="80"/>
  <c r="W199" i="80"/>
  <c r="W202" i="80"/>
  <c r="W253" i="80"/>
  <c r="BN255" i="80"/>
  <c r="AY75" i="81"/>
  <c r="AY78" i="81"/>
  <c r="AK91" i="81"/>
  <c r="BV127" i="81"/>
  <c r="BL132" i="81"/>
  <c r="AY137" i="81"/>
  <c r="BL138" i="81"/>
  <c r="AK143" i="81"/>
  <c r="W166" i="81"/>
  <c r="AK167" i="81"/>
  <c r="BL169" i="81"/>
  <c r="AY183" i="81"/>
  <c r="AK273" i="81"/>
  <c r="AK278" i="81"/>
  <c r="BX284" i="81"/>
  <c r="AY71" i="82"/>
  <c r="Y83" i="82"/>
  <c r="AM130" i="82"/>
  <c r="BL133" i="82"/>
  <c r="AK135" i="82"/>
  <c r="BA144" i="82"/>
  <c r="BA152" i="82"/>
  <c r="AK183" i="82"/>
  <c r="BY252" i="82"/>
  <c r="BN252" i="82"/>
  <c r="BL252" i="82"/>
  <c r="Y66" i="83"/>
  <c r="W66" i="83"/>
  <c r="AK84" i="83"/>
  <c r="Y282" i="83"/>
  <c r="W282" i="83"/>
  <c r="BV282" i="83"/>
  <c r="W284" i="85"/>
  <c r="BV284" i="85"/>
  <c r="Y284" i="85"/>
  <c r="AY130" i="79"/>
  <c r="AY141" i="79"/>
  <c r="BN143" i="79"/>
  <c r="W145" i="79"/>
  <c r="AY151" i="79"/>
  <c r="BA174" i="79"/>
  <c r="BY178" i="79"/>
  <c r="BA248" i="79"/>
  <c r="AM252" i="79"/>
  <c r="BA254" i="79"/>
  <c r="AY271" i="79"/>
  <c r="BN279" i="79"/>
  <c r="Y281" i="79"/>
  <c r="BA282" i="79"/>
  <c r="BW68" i="80"/>
  <c r="AY86" i="80"/>
  <c r="AY88" i="80"/>
  <c r="AK92" i="80"/>
  <c r="BX142" i="80"/>
  <c r="BW146" i="80"/>
  <c r="BL151" i="80"/>
  <c r="W166" i="80"/>
  <c r="AY168" i="80"/>
  <c r="Y171" i="80"/>
  <c r="AY172" i="80"/>
  <c r="Y252" i="80"/>
  <c r="Y253" i="80"/>
  <c r="BY255" i="80"/>
  <c r="W257" i="80"/>
  <c r="AY271" i="80"/>
  <c r="BL276" i="80"/>
  <c r="AY279" i="80"/>
  <c r="AM91" i="81"/>
  <c r="W135" i="81"/>
  <c r="W141" i="81"/>
  <c r="BX169" i="81"/>
  <c r="AM173" i="81"/>
  <c r="Y200" i="81"/>
  <c r="W200" i="81"/>
  <c r="BX246" i="81"/>
  <c r="BA246" i="81"/>
  <c r="AY246" i="81"/>
  <c r="BL276" i="81"/>
  <c r="BX278" i="81"/>
  <c r="BA278" i="81"/>
  <c r="BY284" i="81"/>
  <c r="BA71" i="82"/>
  <c r="AY73" i="82"/>
  <c r="BW75" i="82"/>
  <c r="BW133" i="82"/>
  <c r="AM140" i="82"/>
  <c r="BW140" i="82"/>
  <c r="W149" i="82"/>
  <c r="Y149" i="82"/>
  <c r="BW168" i="82"/>
  <c r="AK168" i="82"/>
  <c r="BX176" i="82"/>
  <c r="BA176" i="82"/>
  <c r="AY176" i="82"/>
  <c r="BW66" i="83"/>
  <c r="AM66" i="83"/>
  <c r="BA78" i="83"/>
  <c r="AY78" i="83"/>
  <c r="BL136" i="83"/>
  <c r="BN175" i="83"/>
  <c r="BL175" i="83"/>
  <c r="BL183" i="81"/>
  <c r="BN183" i="81"/>
  <c r="BY252" i="81"/>
  <c r="BN252" i="81"/>
  <c r="BL252" i="81"/>
  <c r="BL254" i="81"/>
  <c r="BY254" i="81"/>
  <c r="BV272" i="81"/>
  <c r="Y272" i="81"/>
  <c r="Y72" i="82"/>
  <c r="BV72" i="82"/>
  <c r="BY72" i="82" s="1"/>
  <c r="W137" i="82"/>
  <c r="Y137" i="82"/>
  <c r="AK151" i="82"/>
  <c r="BW151" i="82"/>
  <c r="BV254" i="82"/>
  <c r="BY277" i="82"/>
  <c r="BN277" i="82"/>
  <c r="BL277" i="82"/>
  <c r="Y138" i="83"/>
  <c r="W138" i="83"/>
  <c r="BV138" i="83"/>
  <c r="BV172" i="83"/>
  <c r="Y172" i="83"/>
  <c r="W172" i="83"/>
  <c r="BX271" i="83"/>
  <c r="BA271" i="83"/>
  <c r="AY271" i="83"/>
  <c r="AK273" i="83"/>
  <c r="BW273" i="83"/>
  <c r="AK146" i="84"/>
  <c r="AM146" i="84"/>
  <c r="W177" i="84"/>
  <c r="BV177" i="84"/>
  <c r="Y177" i="84"/>
  <c r="AM183" i="85"/>
  <c r="AK183" i="85"/>
  <c r="BW91" i="79"/>
  <c r="BW141" i="79"/>
  <c r="AY167" i="79"/>
  <c r="AY170" i="79"/>
  <c r="BN174" i="79"/>
  <c r="Y179" i="79"/>
  <c r="W257" i="79"/>
  <c r="BA258" i="79"/>
  <c r="W273" i="79"/>
  <c r="W277" i="79"/>
  <c r="BA278" i="79"/>
  <c r="AM281" i="79"/>
  <c r="AM74" i="80"/>
  <c r="BW90" i="80"/>
  <c r="W130" i="80"/>
  <c r="AY132" i="80"/>
  <c r="BX150" i="80"/>
  <c r="AY176" i="80"/>
  <c r="W179" i="80"/>
  <c r="AY247" i="80"/>
  <c r="AY248" i="80"/>
  <c r="AM253" i="80"/>
  <c r="Y256" i="80"/>
  <c r="W274" i="80"/>
  <c r="AY275" i="80"/>
  <c r="W282" i="80"/>
  <c r="AY283" i="80"/>
  <c r="AK74" i="81"/>
  <c r="AY129" i="81"/>
  <c r="BL130" i="81"/>
  <c r="BV131" i="81"/>
  <c r="AK135" i="81"/>
  <c r="AY167" i="81"/>
  <c r="W175" i="81"/>
  <c r="Y211" i="81"/>
  <c r="BV246" i="81"/>
  <c r="BA248" i="81"/>
  <c r="AY248" i="81"/>
  <c r="BV254" i="81"/>
  <c r="AY258" i="81"/>
  <c r="BV277" i="81"/>
  <c r="W277" i="81"/>
  <c r="BV83" i="82"/>
  <c r="BW130" i="82"/>
  <c r="BX168" i="82"/>
  <c r="AY168" i="82"/>
  <c r="BA168" i="82"/>
  <c r="BL250" i="82"/>
  <c r="BY250" i="82"/>
  <c r="AY256" i="82"/>
  <c r="BL279" i="82"/>
  <c r="BN279" i="82"/>
  <c r="BJ285" i="82" s="1"/>
  <c r="BA74" i="83"/>
  <c r="AY74" i="83"/>
  <c r="BA76" i="83"/>
  <c r="Y79" i="83"/>
  <c r="W79" i="83"/>
  <c r="BV79" i="83"/>
  <c r="BX142" i="83"/>
  <c r="BA142" i="83"/>
  <c r="AY142" i="83"/>
  <c r="BV152" i="83"/>
  <c r="W152" i="83"/>
  <c r="BA91" i="85"/>
  <c r="BX91" i="85"/>
  <c r="AY91" i="85"/>
  <c r="BW281" i="81"/>
  <c r="Y172" i="82"/>
  <c r="W172" i="82"/>
  <c r="BX250" i="82"/>
  <c r="BA250" i="82"/>
  <c r="AY250" i="82"/>
  <c r="BY256" i="82"/>
  <c r="BN256" i="82"/>
  <c r="BL256" i="82"/>
  <c r="BW277" i="82"/>
  <c r="Y134" i="83"/>
  <c r="BV134" i="83"/>
  <c r="BN135" i="83"/>
  <c r="BL135" i="83"/>
  <c r="Y142" i="83"/>
  <c r="W142" i="83"/>
  <c r="AY153" i="83"/>
  <c r="BX153" i="83"/>
  <c r="BA153" i="83"/>
  <c r="Y166" i="83"/>
  <c r="BV166" i="83"/>
  <c r="AM174" i="83"/>
  <c r="BW174" i="83"/>
  <c r="W272" i="83"/>
  <c r="BV272" i="83"/>
  <c r="AY245" i="84"/>
  <c r="BA245" i="84"/>
  <c r="BX245" i="84"/>
  <c r="BY89" i="85"/>
  <c r="BW91" i="82"/>
  <c r="BW136" i="82"/>
  <c r="BV147" i="82"/>
  <c r="BN247" i="82"/>
  <c r="BL247" i="82"/>
  <c r="AM79" i="83"/>
  <c r="AK79" i="83"/>
  <c r="Y173" i="83"/>
  <c r="W173" i="83"/>
  <c r="W258" i="83"/>
  <c r="BV258" i="83"/>
  <c r="BV277" i="83"/>
  <c r="Y277" i="83"/>
  <c r="W277" i="83"/>
  <c r="BX168" i="84"/>
  <c r="BA168" i="84"/>
  <c r="BX172" i="84"/>
  <c r="AY172" i="84"/>
  <c r="BW71" i="85"/>
  <c r="AK71" i="85"/>
  <c r="BV178" i="82"/>
  <c r="W178" i="82"/>
  <c r="Y275" i="82"/>
  <c r="W275" i="82"/>
  <c r="BA281" i="82"/>
  <c r="AY281" i="82"/>
  <c r="BX284" i="82"/>
  <c r="BA284" i="82"/>
  <c r="AY284" i="82"/>
  <c r="BA66" i="83"/>
  <c r="AY66" i="83"/>
  <c r="BA68" i="83"/>
  <c r="AY68" i="83"/>
  <c r="BX86" i="83"/>
  <c r="BA86" i="83"/>
  <c r="AY86" i="83"/>
  <c r="AM145" i="83"/>
  <c r="AK145" i="83"/>
  <c r="W230" i="83"/>
  <c r="Y230" i="83"/>
  <c r="AM283" i="83"/>
  <c r="AK283" i="83"/>
  <c r="BW283" i="83"/>
  <c r="BV133" i="84"/>
  <c r="W133" i="84"/>
  <c r="AK142" i="84"/>
  <c r="AM142" i="84"/>
  <c r="AY274" i="84"/>
  <c r="BX274" i="84"/>
  <c r="AK167" i="85"/>
  <c r="BW167" i="85"/>
  <c r="BY170" i="85"/>
  <c r="BN170" i="85"/>
  <c r="BL170" i="85"/>
  <c r="AM249" i="85"/>
  <c r="AK249" i="85"/>
  <c r="BW249" i="85"/>
  <c r="BX133" i="86"/>
  <c r="AY133" i="86"/>
  <c r="BA133" i="86"/>
  <c r="Y178" i="82"/>
  <c r="W208" i="82"/>
  <c r="Y251" i="82"/>
  <c r="BV251" i="82"/>
  <c r="BY273" i="82"/>
  <c r="BN273" i="82"/>
  <c r="BX66" i="83"/>
  <c r="AK136" i="83"/>
  <c r="BW136" i="83"/>
  <c r="BW141" i="83"/>
  <c r="AM141" i="83"/>
  <c r="BN152" i="83"/>
  <c r="BL152" i="83"/>
  <c r="W177" i="83"/>
  <c r="BV177" i="83"/>
  <c r="W216" i="83"/>
  <c r="BA256" i="83"/>
  <c r="AY256" i="83"/>
  <c r="BX256" i="83"/>
  <c r="BW258" i="83"/>
  <c r="AM258" i="83"/>
  <c r="AK258" i="83"/>
  <c r="Y133" i="84"/>
  <c r="BA274" i="84"/>
  <c r="BV139" i="85"/>
  <c r="Y139" i="85"/>
  <c r="W139" i="85"/>
  <c r="AM167" i="85"/>
  <c r="W226" i="85"/>
  <c r="Y226" i="85"/>
  <c r="BA79" i="86"/>
  <c r="BX79" i="86"/>
  <c r="AY79" i="86"/>
  <c r="AM87" i="86"/>
  <c r="BW87" i="86"/>
  <c r="BY82" i="82"/>
  <c r="BN144" i="82"/>
  <c r="AK171" i="82"/>
  <c r="BN172" i="82"/>
  <c r="BN176" i="82"/>
  <c r="W199" i="82"/>
  <c r="W248" i="82"/>
  <c r="BA249" i="82"/>
  <c r="AY272" i="82"/>
  <c r="BL273" i="82"/>
  <c r="BX275" i="82"/>
  <c r="BA275" i="82"/>
  <c r="AY275" i="82"/>
  <c r="AY278" i="82"/>
  <c r="BX278" i="82"/>
  <c r="BX281" i="82"/>
  <c r="AY70" i="83"/>
  <c r="W83" i="83"/>
  <c r="Y85" i="83"/>
  <c r="W85" i="83"/>
  <c r="W87" i="83"/>
  <c r="BX130" i="83"/>
  <c r="AY130" i="83"/>
  <c r="BV132" i="83"/>
  <c r="Y132" i="83"/>
  <c r="W132" i="83"/>
  <c r="AM136" i="83"/>
  <c r="AK141" i="83"/>
  <c r="BV142" i="83"/>
  <c r="Y177" i="83"/>
  <c r="BY252" i="83"/>
  <c r="BN252" i="83"/>
  <c r="BL252" i="83"/>
  <c r="BY277" i="83"/>
  <c r="BN277" i="83"/>
  <c r="BA281" i="83"/>
  <c r="BX281" i="83"/>
  <c r="BW71" i="84"/>
  <c r="AM71" i="84"/>
  <c r="AY75" i="84"/>
  <c r="W141" i="84"/>
  <c r="BV141" i="84"/>
  <c r="Y141" i="84"/>
  <c r="BX129" i="85"/>
  <c r="BA129" i="85"/>
  <c r="AY129" i="85"/>
  <c r="AM85" i="86"/>
  <c r="BW85" i="86"/>
  <c r="AK87" i="86"/>
  <c r="AK249" i="81"/>
  <c r="AY250" i="81"/>
  <c r="BL251" i="81"/>
  <c r="AK258" i="81"/>
  <c r="AK71" i="82"/>
  <c r="W76" i="82"/>
  <c r="W89" i="82"/>
  <c r="AK127" i="82"/>
  <c r="AY130" i="82"/>
  <c r="W142" i="82"/>
  <c r="W147" i="82"/>
  <c r="BL149" i="82"/>
  <c r="AM174" i="82"/>
  <c r="BA175" i="82"/>
  <c r="W202" i="82"/>
  <c r="W216" i="82"/>
  <c r="W231" i="82"/>
  <c r="Y248" i="82"/>
  <c r="BX251" i="82"/>
  <c r="BA251" i="82"/>
  <c r="AY257" i="82"/>
  <c r="AK271" i="82"/>
  <c r="BA278" i="82"/>
  <c r="BA70" i="83"/>
  <c r="BV74" i="83"/>
  <c r="Y74" i="83"/>
  <c r="Y83" i="83"/>
  <c r="Y87" i="83"/>
  <c r="AK89" i="83"/>
  <c r="BA130" i="83"/>
  <c r="AK132" i="83"/>
  <c r="BW132" i="83"/>
  <c r="AM132" i="83"/>
  <c r="AK140" i="83"/>
  <c r="AM140" i="83"/>
  <c r="BL148" i="83"/>
  <c r="Y150" i="83"/>
  <c r="W150" i="83"/>
  <c r="BL168" i="83"/>
  <c r="W210" i="83"/>
  <c r="BW249" i="83"/>
  <c r="AK249" i="83"/>
  <c r="AY281" i="83"/>
  <c r="AK71" i="84"/>
  <c r="BA75" i="84"/>
  <c r="BW87" i="84"/>
  <c r="AM87" i="84"/>
  <c r="AK87" i="84"/>
  <c r="AK130" i="84"/>
  <c r="AK147" i="84"/>
  <c r="AM147" i="84"/>
  <c r="BW254" i="84"/>
  <c r="AM254" i="84"/>
  <c r="BX256" i="84"/>
  <c r="BA256" i="84"/>
  <c r="AY256" i="84"/>
  <c r="Y128" i="85"/>
  <c r="BV128" i="85"/>
  <c r="BX141" i="85"/>
  <c r="BA141" i="85"/>
  <c r="AY141" i="85"/>
  <c r="AK85" i="86"/>
  <c r="BW128" i="86"/>
  <c r="AM128" i="86"/>
  <c r="AK128" i="86"/>
  <c r="W248" i="81"/>
  <c r="BA250" i="81"/>
  <c r="AY254" i="81"/>
  <c r="W257" i="81"/>
  <c r="W280" i="81"/>
  <c r="W284" i="81"/>
  <c r="AM71" i="82"/>
  <c r="AM92" i="82"/>
  <c r="AM128" i="82"/>
  <c r="BA130" i="82"/>
  <c r="AK136" i="82"/>
  <c r="Y142" i="82"/>
  <c r="W146" i="82"/>
  <c r="AK148" i="82"/>
  <c r="BL153" i="82"/>
  <c r="Y169" i="82"/>
  <c r="W170" i="82"/>
  <c r="AY171" i="82"/>
  <c r="BX171" i="82"/>
  <c r="AY178" i="82"/>
  <c r="AK248" i="82"/>
  <c r="BW248" i="82"/>
  <c r="AY251" i="82"/>
  <c r="BN257" i="82"/>
  <c r="BY257" i="82"/>
  <c r="BY272" i="82"/>
  <c r="BN272" i="82"/>
  <c r="AM277" i="82"/>
  <c r="W74" i="83"/>
  <c r="AM89" i="83"/>
  <c r="BW145" i="83"/>
  <c r="BN168" i="83"/>
  <c r="W170" i="83"/>
  <c r="Y199" i="83"/>
  <c r="W202" i="83"/>
  <c r="AM249" i="83"/>
  <c r="BA274" i="83"/>
  <c r="AM130" i="84"/>
  <c r="AK254" i="84"/>
  <c r="W128" i="85"/>
  <c r="Y75" i="86"/>
  <c r="W75" i="86"/>
  <c r="BV75" i="86"/>
  <c r="BX77" i="86"/>
  <c r="AY77" i="86"/>
  <c r="BA77" i="86"/>
  <c r="BX246" i="83"/>
  <c r="BA246" i="83"/>
  <c r="BA253" i="83"/>
  <c r="BX253" i="83"/>
  <c r="AM255" i="83"/>
  <c r="AK255" i="83"/>
  <c r="BV75" i="85"/>
  <c r="Y75" i="85"/>
  <c r="W75" i="85"/>
  <c r="BX173" i="85"/>
  <c r="BA173" i="85"/>
  <c r="BV175" i="85"/>
  <c r="W175" i="85"/>
  <c r="Y175" i="85"/>
  <c r="BW71" i="86"/>
  <c r="AM71" i="86"/>
  <c r="AY166" i="83"/>
  <c r="AK170" i="83"/>
  <c r="BL171" i="83"/>
  <c r="AY174" i="83"/>
  <c r="AK177" i="83"/>
  <c r="W183" i="83"/>
  <c r="AY246" i="83"/>
  <c r="AY253" i="83"/>
  <c r="AY272" i="83"/>
  <c r="BX272" i="83"/>
  <c r="AY278" i="83"/>
  <c r="BX278" i="83"/>
  <c r="AY69" i="84"/>
  <c r="BV76" i="84"/>
  <c r="Y76" i="84"/>
  <c r="W76" i="84"/>
  <c r="AK138" i="84"/>
  <c r="BA174" i="84"/>
  <c r="BX174" i="84"/>
  <c r="BA178" i="84"/>
  <c r="BX178" i="84"/>
  <c r="BZ178" i="84" s="1"/>
  <c r="Y246" i="84"/>
  <c r="BV246" i="84"/>
  <c r="W246" i="84"/>
  <c r="BX67" i="85"/>
  <c r="BA67" i="85"/>
  <c r="AY173" i="85"/>
  <c r="AY278" i="85"/>
  <c r="BX278" i="85"/>
  <c r="BA281" i="85"/>
  <c r="BX281" i="85"/>
  <c r="BX71" i="86"/>
  <c r="BA71" i="86"/>
  <c r="AY128" i="86"/>
  <c r="BX128" i="86"/>
  <c r="BA128" i="86"/>
  <c r="BX68" i="87"/>
  <c r="BA68" i="87"/>
  <c r="BN132" i="87"/>
  <c r="AY255" i="82"/>
  <c r="BN271" i="82"/>
  <c r="BV272" i="82"/>
  <c r="BL276" i="82"/>
  <c r="AY71" i="83"/>
  <c r="AY77" i="83"/>
  <c r="AY80" i="83"/>
  <c r="AK83" i="83"/>
  <c r="BV88" i="83"/>
  <c r="Y88" i="83"/>
  <c r="BX91" i="83"/>
  <c r="AY91" i="83"/>
  <c r="BN130" i="83"/>
  <c r="AY134" i="83"/>
  <c r="BN142" i="83"/>
  <c r="W144" i="83"/>
  <c r="BA166" i="83"/>
  <c r="BV168" i="83"/>
  <c r="W168" i="83"/>
  <c r="BY171" i="83"/>
  <c r="BA174" i="83"/>
  <c r="BV175" i="83"/>
  <c r="AM177" i="83"/>
  <c r="BL246" i="83"/>
  <c r="BY246" i="83"/>
  <c r="BN246" i="83"/>
  <c r="BA272" i="83"/>
  <c r="W66" i="84"/>
  <c r="BA69" i="84"/>
  <c r="BX84" i="84"/>
  <c r="BA84" i="84"/>
  <c r="AY84" i="84"/>
  <c r="W89" i="84"/>
  <c r="BW91" i="84"/>
  <c r="AM91" i="84"/>
  <c r="AM138" i="84"/>
  <c r="BA153" i="84"/>
  <c r="AY174" i="84"/>
  <c r="AK273" i="84"/>
  <c r="BW273" i="84"/>
  <c r="AY67" i="85"/>
  <c r="BW79" i="85"/>
  <c r="AM79" i="85"/>
  <c r="AK79" i="85"/>
  <c r="AK90" i="85"/>
  <c r="BN273" i="85"/>
  <c r="BA278" i="85"/>
  <c r="AY281" i="85"/>
  <c r="AY71" i="86"/>
  <c r="AY68" i="87"/>
  <c r="BX134" i="87"/>
  <c r="BA134" i="87"/>
  <c r="AY134" i="87"/>
  <c r="BX255" i="84"/>
  <c r="BA255" i="84"/>
  <c r="W83" i="85"/>
  <c r="BW85" i="85"/>
  <c r="BY85" i="85" s="1"/>
  <c r="AM85" i="85"/>
  <c r="AK85" i="85"/>
  <c r="BA146" i="85"/>
  <c r="AY146" i="85"/>
  <c r="BX146" i="85"/>
  <c r="BY273" i="85"/>
  <c r="BV69" i="87"/>
  <c r="Y69" i="87"/>
  <c r="W69" i="87"/>
  <c r="Y253" i="82"/>
  <c r="BY271" i="82"/>
  <c r="BW255" i="83"/>
  <c r="BW68" i="84"/>
  <c r="AM68" i="84"/>
  <c r="AK68" i="84"/>
  <c r="BW74" i="84"/>
  <c r="AM74" i="84"/>
  <c r="BV81" i="84"/>
  <c r="BY81" i="84" s="1"/>
  <c r="Y81" i="84"/>
  <c r="W81" i="84"/>
  <c r="BX135" i="84"/>
  <c r="AY135" i="84"/>
  <c r="BA141" i="84"/>
  <c r="BL153" i="84"/>
  <c r="AK171" i="84"/>
  <c r="AY255" i="84"/>
  <c r="Y83" i="85"/>
  <c r="BL143" i="85"/>
  <c r="BX145" i="85"/>
  <c r="AY145" i="85"/>
  <c r="AK254" i="85"/>
  <c r="BW254" i="85"/>
  <c r="Y246" i="86"/>
  <c r="BV246" i="86"/>
  <c r="BX251" i="86"/>
  <c r="BZ251" i="86" s="1"/>
  <c r="BA251" i="86"/>
  <c r="AY251" i="86"/>
  <c r="BV148" i="83"/>
  <c r="Y148" i="83"/>
  <c r="Y206" i="83"/>
  <c r="W206" i="83"/>
  <c r="W226" i="83"/>
  <c r="Y226" i="83"/>
  <c r="BA284" i="83"/>
  <c r="AY284" i="83"/>
  <c r="AY147" i="84"/>
  <c r="BX147" i="84"/>
  <c r="AM171" i="84"/>
  <c r="BX252" i="84"/>
  <c r="BA252" i="84"/>
  <c r="BW83" i="85"/>
  <c r="AM83" i="85"/>
  <c r="AK83" i="85"/>
  <c r="BX136" i="85"/>
  <c r="BA136" i="85"/>
  <c r="BN153" i="85"/>
  <c r="BL153" i="85"/>
  <c r="BX256" i="85"/>
  <c r="BA256" i="85"/>
  <c r="AY256" i="85"/>
  <c r="BL272" i="85"/>
  <c r="BY272" i="85"/>
  <c r="BN272" i="85"/>
  <c r="BL149" i="86"/>
  <c r="BN149" i="86"/>
  <c r="AK178" i="86"/>
  <c r="AM178" i="86"/>
  <c r="BW178" i="86"/>
  <c r="AM246" i="86"/>
  <c r="BW246" i="86"/>
  <c r="AK246" i="86"/>
  <c r="AM245" i="83"/>
  <c r="AK245" i="83"/>
  <c r="BW271" i="83"/>
  <c r="AM271" i="83"/>
  <c r="AK277" i="83"/>
  <c r="BW277" i="83"/>
  <c r="AK134" i="84"/>
  <c r="BW134" i="84"/>
  <c r="BX153" i="84"/>
  <c r="Y168" i="84"/>
  <c r="W168" i="84"/>
  <c r="BV168" i="84"/>
  <c r="W205" i="84"/>
  <c r="Y205" i="84"/>
  <c r="W256" i="84"/>
  <c r="Y256" i="84"/>
  <c r="BV256" i="84"/>
  <c r="BX283" i="84"/>
  <c r="BA283" i="84"/>
  <c r="AY283" i="84"/>
  <c r="BW80" i="85"/>
  <c r="AM80" i="85"/>
  <c r="BV178" i="85"/>
  <c r="W178" i="85"/>
  <c r="AM245" i="85"/>
  <c r="AK245" i="85"/>
  <c r="BL252" i="85"/>
  <c r="BY252" i="85"/>
  <c r="W138" i="86"/>
  <c r="Y138" i="86"/>
  <c r="BX140" i="84"/>
  <c r="BA140" i="84"/>
  <c r="BV150" i="84"/>
  <c r="W150" i="84"/>
  <c r="AY171" i="84"/>
  <c r="BX171" i="84"/>
  <c r="Y212" i="84"/>
  <c r="W212" i="84"/>
  <c r="BV253" i="84"/>
  <c r="Y253" i="84"/>
  <c r="BV76" i="85"/>
  <c r="Y89" i="85"/>
  <c r="W89" i="85"/>
  <c r="Y209" i="85"/>
  <c r="W209" i="85"/>
  <c r="BX271" i="85"/>
  <c r="BA271" i="85"/>
  <c r="AM274" i="85"/>
  <c r="AK274" i="85"/>
  <c r="BW274" i="85"/>
  <c r="Y167" i="86"/>
  <c r="BV167" i="86"/>
  <c r="Y183" i="86"/>
  <c r="W183" i="86"/>
  <c r="AM250" i="84"/>
  <c r="BW250" i="84"/>
  <c r="BY273" i="84"/>
  <c r="BN273" i="84"/>
  <c r="BY280" i="84"/>
  <c r="BN280" i="84"/>
  <c r="BL280" i="84"/>
  <c r="BX80" i="85"/>
  <c r="BA80" i="85"/>
  <c r="AM92" i="85"/>
  <c r="AK92" i="85"/>
  <c r="AK175" i="85"/>
  <c r="BW175" i="85"/>
  <c r="AM175" i="85"/>
  <c r="W206" i="85"/>
  <c r="Y206" i="85"/>
  <c r="BA175" i="83"/>
  <c r="BX176" i="83"/>
  <c r="Y248" i="83"/>
  <c r="BY250" i="83"/>
  <c r="W70" i="84"/>
  <c r="AY74" i="84"/>
  <c r="AY79" i="84"/>
  <c r="AM86" i="84"/>
  <c r="W90" i="84"/>
  <c r="BA91" i="84"/>
  <c r="AY128" i="84"/>
  <c r="BL129" i="84"/>
  <c r="BN137" i="84"/>
  <c r="AK144" i="84"/>
  <c r="W166" i="84"/>
  <c r="BN168" i="84"/>
  <c r="Y170" i="84"/>
  <c r="BX246" i="84"/>
  <c r="BA246" i="84"/>
  <c r="AY246" i="84"/>
  <c r="AK250" i="84"/>
  <c r="BL273" i="84"/>
  <c r="BV281" i="84"/>
  <c r="BZ281" i="84" s="1"/>
  <c r="Y281" i="84"/>
  <c r="W281" i="84"/>
  <c r="BV68" i="85"/>
  <c r="Y68" i="85"/>
  <c r="W68" i="85"/>
  <c r="BX73" i="85"/>
  <c r="BA73" i="85"/>
  <c r="AY80" i="85"/>
  <c r="BA87" i="85"/>
  <c r="BX87" i="85"/>
  <c r="W151" i="85"/>
  <c r="BA152" i="85"/>
  <c r="BV170" i="85"/>
  <c r="W170" i="85"/>
  <c r="AK172" i="85"/>
  <c r="BW172" i="85"/>
  <c r="AY257" i="85"/>
  <c r="BN152" i="86"/>
  <c r="AK281" i="86"/>
  <c r="BW281" i="86"/>
  <c r="AM281" i="86"/>
  <c r="BA74" i="84"/>
  <c r="BA79" i="84"/>
  <c r="BX91" i="84"/>
  <c r="BA128" i="84"/>
  <c r="BX136" i="84"/>
  <c r="AY136" i="84"/>
  <c r="AY151" i="84"/>
  <c r="BA151" i="84"/>
  <c r="Y166" i="84"/>
  <c r="BX176" i="84"/>
  <c r="AY176" i="84"/>
  <c r="Y140" i="85"/>
  <c r="BV140" i="85"/>
  <c r="Y151" i="85"/>
  <c r="BV89" i="86"/>
  <c r="Y89" i="86"/>
  <c r="BX167" i="86"/>
  <c r="BA167" i="86"/>
  <c r="AY167" i="86"/>
  <c r="Y274" i="86"/>
  <c r="W274" i="86"/>
  <c r="BL279" i="86"/>
  <c r="BN279" i="86"/>
  <c r="BY279" i="86"/>
  <c r="AY171" i="87"/>
  <c r="BX171" i="87"/>
  <c r="BV138" i="84"/>
  <c r="W138" i="84"/>
  <c r="BX144" i="84"/>
  <c r="BA144" i="84"/>
  <c r="W153" i="84"/>
  <c r="BV153" i="84"/>
  <c r="AK166" i="84"/>
  <c r="BW166" i="84"/>
  <c r="BA68" i="85"/>
  <c r="BX68" i="85"/>
  <c r="AY68" i="85"/>
  <c r="BW92" i="85"/>
  <c r="BA130" i="85"/>
  <c r="BX130" i="85"/>
  <c r="BZ130" i="85" s="1"/>
  <c r="AM151" i="85"/>
  <c r="BW151" i="85"/>
  <c r="AK151" i="85"/>
  <c r="BV167" i="85"/>
  <c r="W167" i="85"/>
  <c r="BV254" i="85"/>
  <c r="W254" i="85"/>
  <c r="BX257" i="85"/>
  <c r="BW89" i="86"/>
  <c r="AM89" i="86"/>
  <c r="AK89" i="86"/>
  <c r="BW136" i="86"/>
  <c r="AM136" i="86"/>
  <c r="BL137" i="86"/>
  <c r="BN137" i="86"/>
  <c r="AK149" i="86"/>
  <c r="BW149" i="86"/>
  <c r="Y151" i="86"/>
  <c r="BV151" i="86"/>
  <c r="W151" i="86"/>
  <c r="W177" i="87"/>
  <c r="BV177" i="87"/>
  <c r="Y177" i="87"/>
  <c r="BA245" i="83"/>
  <c r="Y247" i="83"/>
  <c r="AY255" i="83"/>
  <c r="BX257" i="83"/>
  <c r="BN271" i="83"/>
  <c r="BA279" i="83"/>
  <c r="AY283" i="83"/>
  <c r="AK78" i="84"/>
  <c r="W85" i="84"/>
  <c r="BX88" i="84"/>
  <c r="BA132" i="84"/>
  <c r="Y138" i="84"/>
  <c r="AY139" i="84"/>
  <c r="AY144" i="84"/>
  <c r="AY149" i="84"/>
  <c r="AM166" i="84"/>
  <c r="AM175" i="84"/>
  <c r="W203" i="84"/>
  <c r="W211" i="84"/>
  <c r="BA250" i="84"/>
  <c r="AM255" i="84"/>
  <c r="BN275" i="84"/>
  <c r="AY277" i="84"/>
  <c r="AY281" i="84"/>
  <c r="BA66" i="85"/>
  <c r="AW93" i="85" s="1"/>
  <c r="AY66" i="85"/>
  <c r="W76" i="85"/>
  <c r="AK84" i="85"/>
  <c r="AY130" i="85"/>
  <c r="BW140" i="85"/>
  <c r="AM140" i="85"/>
  <c r="AK140" i="85"/>
  <c r="Y167" i="85"/>
  <c r="Y254" i="85"/>
  <c r="AK136" i="86"/>
  <c r="BN142" i="86"/>
  <c r="BV253" i="86"/>
  <c r="W253" i="86"/>
  <c r="BV166" i="87"/>
  <c r="BZ166" i="87" s="1"/>
  <c r="Y166" i="87"/>
  <c r="BA134" i="85"/>
  <c r="AY134" i="85"/>
  <c r="AK144" i="85"/>
  <c r="BW144" i="85"/>
  <c r="BV166" i="85"/>
  <c r="W166" i="85"/>
  <c r="BY247" i="85"/>
  <c r="BL247" i="85"/>
  <c r="Y251" i="85"/>
  <c r="BV251" i="85"/>
  <c r="BX284" i="85"/>
  <c r="BA284" i="85"/>
  <c r="AY284" i="85"/>
  <c r="BW90" i="86"/>
  <c r="AM90" i="86"/>
  <c r="W127" i="86"/>
  <c r="Y127" i="86"/>
  <c r="BX171" i="86"/>
  <c r="BA171" i="86"/>
  <c r="AY171" i="86"/>
  <c r="BX246" i="86"/>
  <c r="BA246" i="86"/>
  <c r="AY246" i="86"/>
  <c r="Y278" i="86"/>
  <c r="W278" i="86"/>
  <c r="AM83" i="87"/>
  <c r="BW83" i="87"/>
  <c r="AK166" i="87"/>
  <c r="BW166" i="87"/>
  <c r="BX133" i="85"/>
  <c r="AY133" i="85"/>
  <c r="BV143" i="85"/>
  <c r="BZ143" i="85" s="1"/>
  <c r="Y143" i="85"/>
  <c r="AY183" i="85"/>
  <c r="BA183" i="85"/>
  <c r="BX246" i="85"/>
  <c r="AY246" i="85"/>
  <c r="BY256" i="85"/>
  <c r="BN256" i="85"/>
  <c r="BX90" i="86"/>
  <c r="BA90" i="86"/>
  <c r="BW127" i="86"/>
  <c r="AM127" i="86"/>
  <c r="BL133" i="86"/>
  <c r="BN133" i="86"/>
  <c r="Y255" i="86"/>
  <c r="W255" i="86"/>
  <c r="AM278" i="86"/>
  <c r="BW278" i="86"/>
  <c r="BL283" i="86"/>
  <c r="BN283" i="86"/>
  <c r="AM70" i="87"/>
  <c r="BW70" i="87"/>
  <c r="Y88" i="87"/>
  <c r="BV88" i="87"/>
  <c r="BX131" i="87"/>
  <c r="BA131" i="87"/>
  <c r="AM166" i="87"/>
  <c r="BL183" i="87"/>
  <c r="BN183" i="87"/>
  <c r="W248" i="84"/>
  <c r="AK75" i="85"/>
  <c r="BX140" i="85"/>
  <c r="AY140" i="85"/>
  <c r="BV171" i="85"/>
  <c r="W171" i="85"/>
  <c r="BV174" i="85"/>
  <c r="W174" i="85"/>
  <c r="BA246" i="85"/>
  <c r="BL256" i="85"/>
  <c r="AK127" i="86"/>
  <c r="BV166" i="86"/>
  <c r="W166" i="86"/>
  <c r="BV170" i="86"/>
  <c r="Y170" i="86"/>
  <c r="Y216" i="86"/>
  <c r="W216" i="86"/>
  <c r="AK255" i="86"/>
  <c r="BW255" i="86"/>
  <c r="AK278" i="86"/>
  <c r="BY283" i="86"/>
  <c r="AK70" i="87"/>
  <c r="BW86" i="87"/>
  <c r="AM86" i="87"/>
  <c r="BN147" i="87"/>
  <c r="BL147" i="87"/>
  <c r="BV170" i="87"/>
  <c r="Y170" i="87"/>
  <c r="W170" i="87"/>
  <c r="BX128" i="85"/>
  <c r="AY128" i="85"/>
  <c r="BN129" i="85"/>
  <c r="AK132" i="85"/>
  <c r="BW132" i="85"/>
  <c r="BZ132" i="85" s="1"/>
  <c r="AK139" i="85"/>
  <c r="BA140" i="85"/>
  <c r="AY144" i="85"/>
  <c r="BV147" i="85"/>
  <c r="W147" i="85"/>
  <c r="Y171" i="85"/>
  <c r="Y174" i="85"/>
  <c r="AY177" i="85"/>
  <c r="BN178" i="85"/>
  <c r="BX251" i="85"/>
  <c r="BA251" i="85"/>
  <c r="BV70" i="86"/>
  <c r="Y70" i="86"/>
  <c r="BW76" i="86"/>
  <c r="AK76" i="86"/>
  <c r="BV131" i="86"/>
  <c r="Y131" i="86"/>
  <c r="BW132" i="86"/>
  <c r="AK132" i="86"/>
  <c r="BL153" i="86"/>
  <c r="BN153" i="86"/>
  <c r="W170" i="86"/>
  <c r="W202" i="86"/>
  <c r="W230" i="86"/>
  <c r="Y230" i="86"/>
  <c r="AM255" i="86"/>
  <c r="BV273" i="86"/>
  <c r="Y273" i="86"/>
  <c r="AK86" i="87"/>
  <c r="BN131" i="87"/>
  <c r="BL131" i="87"/>
  <c r="AM152" i="87"/>
  <c r="BY166" i="87"/>
  <c r="BN166" i="87"/>
  <c r="BL166" i="87"/>
  <c r="BX143" i="84"/>
  <c r="BN276" i="84"/>
  <c r="BA279" i="84"/>
  <c r="BA86" i="85"/>
  <c r="AK127" i="85"/>
  <c r="BA128" i="85"/>
  <c r="BV131" i="85"/>
  <c r="Y131" i="85"/>
  <c r="AM132" i="85"/>
  <c r="BX134" i="85"/>
  <c r="BV142" i="85"/>
  <c r="W142" i="85"/>
  <c r="AK143" i="85"/>
  <c r="BA144" i="85"/>
  <c r="Y147" i="85"/>
  <c r="AM168" i="85"/>
  <c r="BA177" i="85"/>
  <c r="BV179" i="85"/>
  <c r="W179" i="85"/>
  <c r="Y202" i="85"/>
  <c r="Y227" i="85"/>
  <c r="W227" i="85"/>
  <c r="AY251" i="85"/>
  <c r="BW255" i="85"/>
  <c r="AK255" i="85"/>
  <c r="BW70" i="86"/>
  <c r="AM70" i="86"/>
  <c r="AK70" i="86"/>
  <c r="AM74" i="86"/>
  <c r="BW74" i="86"/>
  <c r="AK74" i="86"/>
  <c r="AM76" i="86"/>
  <c r="Y81" i="86"/>
  <c r="BV81" i="86"/>
  <c r="BY81" i="86" s="1"/>
  <c r="W131" i="86"/>
  <c r="AM132" i="86"/>
  <c r="AK145" i="86"/>
  <c r="BW145" i="86"/>
  <c r="BN148" i="86"/>
  <c r="BL148" i="86"/>
  <c r="AM170" i="86"/>
  <c r="BW170" i="86"/>
  <c r="W273" i="86"/>
  <c r="AM84" i="87"/>
  <c r="BW84" i="87"/>
  <c r="BV137" i="87"/>
  <c r="Y137" i="87"/>
  <c r="W137" i="87"/>
  <c r="W206" i="87"/>
  <c r="Y206" i="87"/>
  <c r="BN256" i="87"/>
  <c r="BY256" i="87"/>
  <c r="BL256" i="87"/>
  <c r="BX249" i="84"/>
  <c r="BW253" i="84"/>
  <c r="BL251" i="85"/>
  <c r="BN251" i="85"/>
  <c r="AM68" i="86"/>
  <c r="BW68" i="86"/>
  <c r="BA84" i="86"/>
  <c r="BX84" i="86"/>
  <c r="AY84" i="86"/>
  <c r="BX129" i="86"/>
  <c r="BA129" i="86"/>
  <c r="AK131" i="86"/>
  <c r="BW131" i="86"/>
  <c r="AY132" i="86"/>
  <c r="BX132" i="86"/>
  <c r="BA132" i="86"/>
  <c r="W142" i="86"/>
  <c r="Y142" i="86"/>
  <c r="Y204" i="86"/>
  <c r="W204" i="86"/>
  <c r="Y254" i="86"/>
  <c r="BV254" i="86"/>
  <c r="BX275" i="86"/>
  <c r="AY275" i="86"/>
  <c r="AM250" i="87"/>
  <c r="BW250" i="87"/>
  <c r="Y174" i="84"/>
  <c r="AY251" i="84"/>
  <c r="BX253" i="84"/>
  <c r="Y257" i="84"/>
  <c r="BA271" i="84"/>
  <c r="AW285" i="84" s="1"/>
  <c r="Y273" i="84"/>
  <c r="BA275" i="84"/>
  <c r="BW279" i="84"/>
  <c r="AK67" i="85"/>
  <c r="W80" i="85"/>
  <c r="AY132" i="85"/>
  <c r="BV135" i="85"/>
  <c r="W135" i="85"/>
  <c r="BL139" i="85"/>
  <c r="BZ144" i="85"/>
  <c r="BX148" i="85"/>
  <c r="BA148" i="85"/>
  <c r="BL149" i="85"/>
  <c r="BN166" i="85"/>
  <c r="AM176" i="85"/>
  <c r="AK179" i="85"/>
  <c r="AM179" i="85"/>
  <c r="W199" i="85"/>
  <c r="BX255" i="85"/>
  <c r="AY255" i="85"/>
  <c r="BY276" i="85"/>
  <c r="AK66" i="86"/>
  <c r="AK68" i="86"/>
  <c r="BA74" i="86"/>
  <c r="W79" i="86"/>
  <c r="BX88" i="86"/>
  <c r="AY129" i="86"/>
  <c r="AM131" i="86"/>
  <c r="BN132" i="86"/>
  <c r="BL132" i="86"/>
  <c r="AY247" i="86"/>
  <c r="W254" i="86"/>
  <c r="BA275" i="86"/>
  <c r="BV277" i="86"/>
  <c r="W277" i="86"/>
  <c r="Y277" i="86"/>
  <c r="BX246" i="87"/>
  <c r="AY246" i="87"/>
  <c r="BA246" i="87"/>
  <c r="AK250" i="87"/>
  <c r="BA245" i="85"/>
  <c r="BA249" i="85"/>
  <c r="AM271" i="85"/>
  <c r="AM278" i="85"/>
  <c r="BN284" i="85"/>
  <c r="BA67" i="86"/>
  <c r="BA86" i="86"/>
  <c r="BV128" i="86"/>
  <c r="W128" i="86"/>
  <c r="BZ132" i="86"/>
  <c r="AM140" i="86"/>
  <c r="AK143" i="86"/>
  <c r="BW143" i="86"/>
  <c r="BA172" i="86"/>
  <c r="BA176" i="86"/>
  <c r="AK245" i="86"/>
  <c r="BW245" i="86"/>
  <c r="BV281" i="86"/>
  <c r="Y281" i="86"/>
  <c r="Y70" i="87"/>
  <c r="AM89" i="87"/>
  <c r="BA135" i="87"/>
  <c r="AY147" i="87"/>
  <c r="BA147" i="87"/>
  <c r="BX147" i="87"/>
  <c r="AY167" i="87"/>
  <c r="BX167" i="87"/>
  <c r="BY170" i="87"/>
  <c r="BN170" i="87"/>
  <c r="BA183" i="87"/>
  <c r="BV253" i="87"/>
  <c r="Y253" i="87"/>
  <c r="BV69" i="86"/>
  <c r="BY82" i="86"/>
  <c r="BX83" i="86"/>
  <c r="BV88" i="86"/>
  <c r="BW146" i="86"/>
  <c r="BW166" i="86"/>
  <c r="BX168" i="86"/>
  <c r="AY168" i="86"/>
  <c r="BL271" i="86"/>
  <c r="BN271" i="86"/>
  <c r="AK273" i="86"/>
  <c r="BW273" i="86"/>
  <c r="AM273" i="86"/>
  <c r="W80" i="87"/>
  <c r="BV80" i="87"/>
  <c r="BW89" i="87"/>
  <c r="AM134" i="87"/>
  <c r="BW134" i="87"/>
  <c r="AK146" i="87"/>
  <c r="AM146" i="87"/>
  <c r="BW146" i="87"/>
  <c r="BX153" i="87"/>
  <c r="BX174" i="87"/>
  <c r="Y212" i="87"/>
  <c r="W212" i="87"/>
  <c r="BL272" i="87"/>
  <c r="BY272" i="87"/>
  <c r="BN272" i="87"/>
  <c r="BN280" i="87"/>
  <c r="BY280" i="87"/>
  <c r="W284" i="87"/>
  <c r="BV284" i="87"/>
  <c r="BW271" i="85"/>
  <c r="BW277" i="85"/>
  <c r="BN139" i="86"/>
  <c r="BL139" i="86"/>
  <c r="Y147" i="86"/>
  <c r="BV147" i="86"/>
  <c r="BV248" i="86"/>
  <c r="Y248" i="86"/>
  <c r="W248" i="86"/>
  <c r="AY258" i="86"/>
  <c r="BX258" i="86"/>
  <c r="AY278" i="86"/>
  <c r="BA278" i="86"/>
  <c r="AM88" i="87"/>
  <c r="BW88" i="87"/>
  <c r="BV133" i="87"/>
  <c r="W133" i="87"/>
  <c r="BX139" i="87"/>
  <c r="AY139" i="87"/>
  <c r="BX255" i="87"/>
  <c r="BA255" i="87"/>
  <c r="BV92" i="86"/>
  <c r="W134" i="86"/>
  <c r="Y134" i="86"/>
  <c r="BX151" i="86"/>
  <c r="BA151" i="86"/>
  <c r="BV169" i="86"/>
  <c r="W169" i="86"/>
  <c r="BL275" i="86"/>
  <c r="BY275" i="86"/>
  <c r="AK249" i="87"/>
  <c r="BW249" i="87"/>
  <c r="AM249" i="87"/>
  <c r="Y254" i="87"/>
  <c r="BN135" i="86"/>
  <c r="BL135" i="86"/>
  <c r="BV153" i="86"/>
  <c r="W153" i="86"/>
  <c r="Y75" i="87"/>
  <c r="BV75" i="87"/>
  <c r="BY75" i="87" s="1"/>
  <c r="W85" i="87"/>
  <c r="BV85" i="87"/>
  <c r="W203" i="87"/>
  <c r="AM254" i="87"/>
  <c r="BW254" i="87"/>
  <c r="AM279" i="87"/>
  <c r="AK279" i="87"/>
  <c r="BW279" i="87"/>
  <c r="AK283" i="87"/>
  <c r="AM283" i="87"/>
  <c r="BL151" i="86"/>
  <c r="BN151" i="86"/>
  <c r="Y229" i="86"/>
  <c r="W229" i="86"/>
  <c r="W256" i="86"/>
  <c r="BV256" i="86"/>
  <c r="W276" i="86"/>
  <c r="Y276" i="86"/>
  <c r="BX130" i="87"/>
  <c r="AY130" i="87"/>
  <c r="AK170" i="87"/>
  <c r="BW170" i="87"/>
  <c r="AY245" i="85"/>
  <c r="Y248" i="85"/>
  <c r="AY249" i="85"/>
  <c r="AY253" i="85"/>
  <c r="Y256" i="85"/>
  <c r="Y257" i="85"/>
  <c r="BA274" i="85"/>
  <c r="BV275" i="85"/>
  <c r="BA279" i="85"/>
  <c r="W77" i="86"/>
  <c r="BA78" i="86"/>
  <c r="AK91" i="86"/>
  <c r="BL130" i="86"/>
  <c r="AK140" i="86"/>
  <c r="Y143" i="86"/>
  <c r="BA147" i="86"/>
  <c r="AM150" i="86"/>
  <c r="BA169" i="86"/>
  <c r="BX169" i="86"/>
  <c r="AY169" i="86"/>
  <c r="AY172" i="86"/>
  <c r="BN173" i="86"/>
  <c r="AY176" i="86"/>
  <c r="W245" i="86"/>
  <c r="AK250" i="86"/>
  <c r="BW250" i="86"/>
  <c r="Y256" i="86"/>
  <c r="AM274" i="86"/>
  <c r="W70" i="87"/>
  <c r="BA71" i="87"/>
  <c r="AM75" i="87"/>
  <c r="BW75" i="87"/>
  <c r="Y83" i="87"/>
  <c r="BV83" i="87"/>
  <c r="Y129" i="87"/>
  <c r="BA130" i="87"/>
  <c r="AY135" i="87"/>
  <c r="AM147" i="87"/>
  <c r="W227" i="87"/>
  <c r="Y246" i="87"/>
  <c r="BV246" i="87"/>
  <c r="BA145" i="87"/>
  <c r="Y150" i="87"/>
  <c r="AM151" i="87"/>
  <c r="BA152" i="87"/>
  <c r="W202" i="87"/>
  <c r="AM245" i="87"/>
  <c r="W248" i="87"/>
  <c r="AK258" i="87"/>
  <c r="BL276" i="87"/>
  <c r="Y278" i="87"/>
  <c r="AY279" i="87"/>
  <c r="AK282" i="87"/>
  <c r="Y248" i="87"/>
  <c r="BN276" i="87"/>
  <c r="BA279" i="87"/>
  <c r="BX166" i="86"/>
  <c r="Y228" i="86"/>
  <c r="W231" i="86"/>
  <c r="BN250" i="86"/>
  <c r="BA254" i="86"/>
  <c r="BA255" i="86"/>
  <c r="BL256" i="86"/>
  <c r="AY67" i="87"/>
  <c r="AK77" i="87"/>
  <c r="AK90" i="87"/>
  <c r="Y132" i="87"/>
  <c r="AY138" i="87"/>
  <c r="Y141" i="87"/>
  <c r="Y142" i="87"/>
  <c r="AY144" i="87"/>
  <c r="BL145" i="87"/>
  <c r="AM150" i="87"/>
  <c r="BA151" i="87"/>
  <c r="W168" i="87"/>
  <c r="AY172" i="87"/>
  <c r="AK175" i="87"/>
  <c r="AY176" i="87"/>
  <c r="BL177" i="87"/>
  <c r="BX178" i="87"/>
  <c r="Y205" i="87"/>
  <c r="BA245" i="87"/>
  <c r="BA252" i="87"/>
  <c r="Y256" i="87"/>
  <c r="W273" i="87"/>
  <c r="AK274" i="87"/>
  <c r="AY275" i="87"/>
  <c r="AK278" i="87"/>
  <c r="Y281" i="87"/>
  <c r="BA283" i="87"/>
  <c r="BL284" i="87"/>
  <c r="BA67" i="87"/>
  <c r="AM77" i="87"/>
  <c r="BY82" i="87"/>
  <c r="AM90" i="87"/>
  <c r="BA138" i="87"/>
  <c r="BA144" i="87"/>
  <c r="BA172" i="87"/>
  <c r="BA176" i="87"/>
  <c r="BY178" i="87"/>
  <c r="BW253" i="87"/>
  <c r="Y273" i="87"/>
  <c r="BA275" i="87"/>
  <c r="BA179" i="86"/>
  <c r="BN183" i="86"/>
  <c r="Y203" i="86"/>
  <c r="W212" i="86"/>
  <c r="BX245" i="86"/>
  <c r="AY248" i="86"/>
  <c r="BW253" i="86"/>
  <c r="BN255" i="86"/>
  <c r="BA283" i="86"/>
  <c r="W76" i="87"/>
  <c r="AY127" i="87"/>
  <c r="BA149" i="87"/>
  <c r="AY251" i="87"/>
  <c r="BX253" i="87"/>
  <c r="W277" i="87"/>
  <c r="BN283" i="87"/>
  <c r="BV141" i="87"/>
  <c r="Y78" i="52"/>
  <c r="Y68" i="87"/>
  <c r="BV68" i="87"/>
  <c r="W68" i="87"/>
  <c r="AY79" i="87"/>
  <c r="BA79" i="87"/>
  <c r="BX79" i="87"/>
  <c r="BV86" i="87"/>
  <c r="W86" i="87"/>
  <c r="Y86" i="87"/>
  <c r="BL137" i="87"/>
  <c r="BN137" i="87"/>
  <c r="BV147" i="87"/>
  <c r="BZ147" i="87" s="1"/>
  <c r="Y147" i="87"/>
  <c r="W147" i="87"/>
  <c r="BV167" i="87"/>
  <c r="Y167" i="87"/>
  <c r="W167" i="87"/>
  <c r="AM246" i="87"/>
  <c r="BW246" i="87"/>
  <c r="AK246" i="87"/>
  <c r="BV67" i="87"/>
  <c r="BY67" i="87" s="1"/>
  <c r="BW68" i="87"/>
  <c r="AM68" i="87"/>
  <c r="AY69" i="87"/>
  <c r="Y72" i="87"/>
  <c r="W72" i="87"/>
  <c r="Y73" i="87"/>
  <c r="BV73" i="87"/>
  <c r="BA75" i="87"/>
  <c r="AY75" i="87"/>
  <c r="BX75" i="87"/>
  <c r="BV77" i="87"/>
  <c r="BY77" i="87" s="1"/>
  <c r="Y77" i="87"/>
  <c r="W77" i="87"/>
  <c r="BY79" i="87"/>
  <c r="BW91" i="87"/>
  <c r="AM91" i="87"/>
  <c r="AK91" i="87"/>
  <c r="AK127" i="87"/>
  <c r="BW127" i="87"/>
  <c r="AM127" i="87"/>
  <c r="AY128" i="87"/>
  <c r="BA128" i="87"/>
  <c r="BX128" i="87"/>
  <c r="BZ128" i="87" s="1"/>
  <c r="W130" i="87"/>
  <c r="Y130" i="87"/>
  <c r="BV130" i="87"/>
  <c r="BZ130" i="87" s="1"/>
  <c r="AK142" i="87"/>
  <c r="BW142" i="87"/>
  <c r="BZ142" i="87" s="1"/>
  <c r="AM142" i="87"/>
  <c r="AY143" i="87"/>
  <c r="BX143" i="87"/>
  <c r="BA143" i="87"/>
  <c r="BL152" i="87"/>
  <c r="BN152" i="87"/>
  <c r="BX173" i="87"/>
  <c r="BA173" i="87"/>
  <c r="AY173" i="87"/>
  <c r="Y176" i="87"/>
  <c r="BV176" i="87"/>
  <c r="BZ176" i="87" s="1"/>
  <c r="W176" i="87"/>
  <c r="BW177" i="87"/>
  <c r="BZ177" i="87" s="1"/>
  <c r="AM177" i="87"/>
  <c r="AK177" i="87"/>
  <c r="W230" i="87"/>
  <c r="Y230" i="87"/>
  <c r="BY249" i="87"/>
  <c r="BN249" i="87"/>
  <c r="BL249" i="87"/>
  <c r="W272" i="87"/>
  <c r="Y272" i="87"/>
  <c r="BV272" i="87"/>
  <c r="BA276" i="87"/>
  <c r="BX276" i="87"/>
  <c r="AY276" i="87"/>
  <c r="BN281" i="87"/>
  <c r="BL281" i="87"/>
  <c r="BY281" i="87"/>
  <c r="BA66" i="87"/>
  <c r="BX66" i="87"/>
  <c r="BY66" i="87" s="1"/>
  <c r="AY66" i="87"/>
  <c r="W67" i="87"/>
  <c r="AK68" i="87"/>
  <c r="BV71" i="87"/>
  <c r="BY71" i="87" s="1"/>
  <c r="BV72" i="87"/>
  <c r="BY72" i="87" s="1"/>
  <c r="W73" i="87"/>
  <c r="AY83" i="87"/>
  <c r="BA83" i="87"/>
  <c r="BX83" i="87"/>
  <c r="BY83" i="87" s="1"/>
  <c r="BW87" i="87"/>
  <c r="AK87" i="87"/>
  <c r="AM87" i="87"/>
  <c r="BX92" i="87"/>
  <c r="AY92" i="87"/>
  <c r="BA92" i="87"/>
  <c r="BL129" i="87"/>
  <c r="BN129" i="87"/>
  <c r="AK131" i="87"/>
  <c r="BW131" i="87"/>
  <c r="AM131" i="87"/>
  <c r="AY132" i="87"/>
  <c r="BA132" i="87"/>
  <c r="BX132" i="87"/>
  <c r="BZ132" i="87" s="1"/>
  <c r="W134" i="87"/>
  <c r="Y134" i="87"/>
  <c r="BV134" i="87"/>
  <c r="BZ134" i="87" s="1"/>
  <c r="BA170" i="87"/>
  <c r="BX170" i="87"/>
  <c r="AY170" i="87"/>
  <c r="Y229" i="87"/>
  <c r="W229" i="87"/>
  <c r="BY258" i="87"/>
  <c r="BN258" i="87"/>
  <c r="BL258" i="87"/>
  <c r="W276" i="87"/>
  <c r="BV276" i="87"/>
  <c r="Y276" i="87"/>
  <c r="BX280" i="87"/>
  <c r="BA280" i="87"/>
  <c r="AY280" i="87"/>
  <c r="BX69" i="87"/>
  <c r="BW74" i="87"/>
  <c r="AM74" i="87"/>
  <c r="AK74" i="87"/>
  <c r="BV81" i="87"/>
  <c r="BY81" i="87" s="1"/>
  <c r="W81" i="87"/>
  <c r="Y81" i="87"/>
  <c r="BX84" i="87"/>
  <c r="BY84" i="87" s="1"/>
  <c r="AY84" i="87"/>
  <c r="BA84" i="87"/>
  <c r="AK139" i="87"/>
  <c r="BW139" i="87"/>
  <c r="AM139" i="87"/>
  <c r="AY140" i="87"/>
  <c r="BA140" i="87"/>
  <c r="BX140" i="87"/>
  <c r="BZ140" i="87" s="1"/>
  <c r="BN142" i="87"/>
  <c r="BL142" i="87"/>
  <c r="W149" i="87"/>
  <c r="Y149" i="87"/>
  <c r="AY254" i="87"/>
  <c r="BX254" i="87"/>
  <c r="BA254" i="87"/>
  <c r="AM69" i="87"/>
  <c r="AK69" i="87"/>
  <c r="BW69" i="87"/>
  <c r="BA70" i="87"/>
  <c r="BX70" i="87"/>
  <c r="BY70" i="87" s="1"/>
  <c r="AY70" i="87"/>
  <c r="BW78" i="87"/>
  <c r="AK78" i="87"/>
  <c r="AM78" i="87"/>
  <c r="BX88" i="87"/>
  <c r="AY88" i="87"/>
  <c r="BA88" i="87"/>
  <c r="Y90" i="87"/>
  <c r="BV90" i="87"/>
  <c r="BY90" i="87" s="1"/>
  <c r="W90" i="87"/>
  <c r="BL133" i="87"/>
  <c r="BN133" i="87"/>
  <c r="AK135" i="87"/>
  <c r="BW135" i="87"/>
  <c r="AM135" i="87"/>
  <c r="AY136" i="87"/>
  <c r="BA136" i="87"/>
  <c r="BX136" i="87"/>
  <c r="BZ136" i="87" s="1"/>
  <c r="W138" i="87"/>
  <c r="Y138" i="87"/>
  <c r="BV138" i="87"/>
  <c r="BZ138" i="87" s="1"/>
  <c r="Y148" i="87"/>
  <c r="W148" i="87"/>
  <c r="BV148" i="87"/>
  <c r="BV149" i="87"/>
  <c r="BA150" i="87"/>
  <c r="BX150" i="87"/>
  <c r="AY150" i="87"/>
  <c r="W247" i="87"/>
  <c r="BV247" i="87"/>
  <c r="Y247" i="87"/>
  <c r="BV274" i="87"/>
  <c r="Y274" i="87"/>
  <c r="W274" i="87"/>
  <c r="Y224" i="87"/>
  <c r="W224" i="87"/>
  <c r="Y232" i="87"/>
  <c r="W232" i="87"/>
  <c r="BV245" i="87"/>
  <c r="Y245" i="87"/>
  <c r="W245" i="87"/>
  <c r="BA248" i="87"/>
  <c r="BX248" i="87"/>
  <c r="BW252" i="87"/>
  <c r="BZ252" i="87" s="1"/>
  <c r="AM252" i="87"/>
  <c r="AK252" i="87"/>
  <c r="Y255" i="87"/>
  <c r="BV255" i="87"/>
  <c r="BL255" i="87"/>
  <c r="BY255" i="87"/>
  <c r="BL271" i="87"/>
  <c r="BY271" i="87"/>
  <c r="AY278" i="87"/>
  <c r="BA278" i="87"/>
  <c r="AK281" i="87"/>
  <c r="BW281" i="87"/>
  <c r="BZ281" i="87" s="1"/>
  <c r="AM281" i="87"/>
  <c r="AY282" i="87"/>
  <c r="BX282" i="87"/>
  <c r="BW145" i="87"/>
  <c r="AM145" i="87"/>
  <c r="BA146" i="87"/>
  <c r="BX146" i="87"/>
  <c r="BN151" i="87"/>
  <c r="BL151" i="87"/>
  <c r="Y152" i="87"/>
  <c r="BV152" i="87"/>
  <c r="BZ152" i="87" s="1"/>
  <c r="BW153" i="87"/>
  <c r="AM153" i="87"/>
  <c r="BV171" i="87"/>
  <c r="Y171" i="87"/>
  <c r="W74" i="87"/>
  <c r="BV74" i="87"/>
  <c r="AK75" i="87"/>
  <c r="AY76" i="87"/>
  <c r="BX76" i="87"/>
  <c r="BY76" i="87" s="1"/>
  <c r="W78" i="87"/>
  <c r="BV78" i="87"/>
  <c r="BY78" i="87" s="1"/>
  <c r="AK79" i="87"/>
  <c r="AY80" i="87"/>
  <c r="BX80" i="87"/>
  <c r="AK82" i="87"/>
  <c r="AK83" i="87"/>
  <c r="AK84" i="87"/>
  <c r="AY85" i="87"/>
  <c r="BX85" i="87"/>
  <c r="W87" i="87"/>
  <c r="BV87" i="87"/>
  <c r="BY87" i="87" s="1"/>
  <c r="AK88" i="87"/>
  <c r="AY89" i="87"/>
  <c r="BX89" i="87"/>
  <c r="BY89" i="87" s="1"/>
  <c r="W91" i="87"/>
  <c r="BV91" i="87"/>
  <c r="AK92" i="87"/>
  <c r="W127" i="87"/>
  <c r="AK128" i="87"/>
  <c r="AY129" i="87"/>
  <c r="BL130" i="87"/>
  <c r="W131" i="87"/>
  <c r="AK132" i="87"/>
  <c r="AY133" i="87"/>
  <c r="BL134" i="87"/>
  <c r="W135" i="87"/>
  <c r="AK136" i="87"/>
  <c r="AY137" i="87"/>
  <c r="BL138" i="87"/>
  <c r="W139" i="87"/>
  <c r="AK140" i="87"/>
  <c r="W144" i="87"/>
  <c r="BN144" i="87"/>
  <c r="AK145" i="87"/>
  <c r="AY146" i="87"/>
  <c r="BW148" i="87"/>
  <c r="AK148" i="87"/>
  <c r="W152" i="87"/>
  <c r="AK153" i="87"/>
  <c r="BA166" i="87"/>
  <c r="BX166" i="87"/>
  <c r="AY166" i="87"/>
  <c r="BY167" i="87"/>
  <c r="BN167" i="87"/>
  <c r="BL167" i="87"/>
  <c r="BA169" i="87"/>
  <c r="AY169" i="87"/>
  <c r="BX169" i="87"/>
  <c r="W171" i="87"/>
  <c r="AK172" i="87"/>
  <c r="AK174" i="87"/>
  <c r="AM174" i="87"/>
  <c r="BW174" i="87"/>
  <c r="AY175" i="87"/>
  <c r="BX175" i="87"/>
  <c r="BA175" i="87"/>
  <c r="AK178" i="87"/>
  <c r="BW178" i="87"/>
  <c r="BL178" i="87"/>
  <c r="AY179" i="87"/>
  <c r="BX179" i="87"/>
  <c r="AY248" i="87"/>
  <c r="BV249" i="87"/>
  <c r="BZ249" i="87" s="1"/>
  <c r="Y249" i="87"/>
  <c r="Y251" i="87"/>
  <c r="W251" i="87"/>
  <c r="W255" i="87"/>
  <c r="BN255" i="87"/>
  <c r="BA257" i="87"/>
  <c r="AY257" i="87"/>
  <c r="BN271" i="87"/>
  <c r="AY272" i="87"/>
  <c r="BX272" i="87"/>
  <c r="BA273" i="87"/>
  <c r="BX273" i="87"/>
  <c r="BZ273" i="87" s="1"/>
  <c r="AY273" i="87"/>
  <c r="BY278" i="87"/>
  <c r="BZ278" i="87" s="1"/>
  <c r="BN278" i="87"/>
  <c r="BL278" i="87"/>
  <c r="BA282" i="87"/>
  <c r="BV127" i="87"/>
  <c r="BX129" i="87"/>
  <c r="BZ129" i="87" s="1"/>
  <c r="BV131" i="87"/>
  <c r="BX133" i="87"/>
  <c r="BV135" i="87"/>
  <c r="BX137" i="87"/>
  <c r="BZ137" i="87" s="1"/>
  <c r="BV139" i="87"/>
  <c r="BW141" i="87"/>
  <c r="AM141" i="87"/>
  <c r="BZ145" i="87"/>
  <c r="BW149" i="87"/>
  <c r="AM149" i="87"/>
  <c r="W173" i="87"/>
  <c r="BV173" i="87"/>
  <c r="BN174" i="87"/>
  <c r="BY174" i="87"/>
  <c r="BL174" i="87"/>
  <c r="AM82" i="87"/>
  <c r="AM128" i="87"/>
  <c r="AM132" i="87"/>
  <c r="AM136" i="87"/>
  <c r="AM140" i="87"/>
  <c r="BV144" i="87"/>
  <c r="BZ144" i="87" s="1"/>
  <c r="BV151" i="87"/>
  <c r="Y151" i="87"/>
  <c r="W151" i="87"/>
  <c r="AM168" i="87"/>
  <c r="BW168" i="87"/>
  <c r="BZ168" i="87" s="1"/>
  <c r="AK168" i="87"/>
  <c r="W169" i="87"/>
  <c r="BV169" i="87"/>
  <c r="Y169" i="87"/>
  <c r="BY171" i="87"/>
  <c r="BN171" i="87"/>
  <c r="BL176" i="87"/>
  <c r="BN176" i="87"/>
  <c r="Y199" i="87"/>
  <c r="W199" i="87"/>
  <c r="Y207" i="87"/>
  <c r="W207" i="87"/>
  <c r="Y216" i="87"/>
  <c r="W216" i="87"/>
  <c r="BY245" i="87"/>
  <c r="BN245" i="87"/>
  <c r="BL245" i="87"/>
  <c r="BA247" i="87"/>
  <c r="AY247" i="87"/>
  <c r="BX247" i="87"/>
  <c r="AM251" i="87"/>
  <c r="AK251" i="87"/>
  <c r="BN257" i="87"/>
  <c r="BL257" i="87"/>
  <c r="Y271" i="87"/>
  <c r="BV271" i="87"/>
  <c r="W271" i="87"/>
  <c r="BA272" i="87"/>
  <c r="BX277" i="87"/>
  <c r="BW280" i="87"/>
  <c r="AM280" i="87"/>
  <c r="AK280" i="87"/>
  <c r="BY172" i="87"/>
  <c r="BZ172" i="87" s="1"/>
  <c r="BW173" i="87"/>
  <c r="AM173" i="87"/>
  <c r="BY179" i="87"/>
  <c r="BN179" i="87"/>
  <c r="BY250" i="87"/>
  <c r="BZ250" i="87" s="1"/>
  <c r="BY253" i="87"/>
  <c r="AK257" i="87"/>
  <c r="BW257" i="87"/>
  <c r="BV258" i="87"/>
  <c r="BW272" i="87"/>
  <c r="AM272" i="87"/>
  <c r="BW275" i="87"/>
  <c r="BY277" i="87"/>
  <c r="BZ277" i="87" s="1"/>
  <c r="BL277" i="87"/>
  <c r="BL279" i="87"/>
  <c r="BN279" i="87"/>
  <c r="BW284" i="87"/>
  <c r="AM284" i="87"/>
  <c r="AK152" i="87"/>
  <c r="Y153" i="87"/>
  <c r="BY168" i="87"/>
  <c r="BW169" i="87"/>
  <c r="AM169" i="87"/>
  <c r="AM170" i="87"/>
  <c r="BL170" i="87"/>
  <c r="BA171" i="87"/>
  <c r="W172" i="87"/>
  <c r="BN172" i="87"/>
  <c r="AK173" i="87"/>
  <c r="BY175" i="87"/>
  <c r="BN175" i="87"/>
  <c r="AY178" i="87"/>
  <c r="BL179" i="87"/>
  <c r="W200" i="87"/>
  <c r="Y201" i="87"/>
  <c r="W208" i="87"/>
  <c r="Y209" i="87"/>
  <c r="W225" i="87"/>
  <c r="Y226" i="87"/>
  <c r="BY246" i="87"/>
  <c r="BW247" i="87"/>
  <c r="AM247" i="87"/>
  <c r="AM248" i="87"/>
  <c r="BL248" i="87"/>
  <c r="BA249" i="87"/>
  <c r="W250" i="87"/>
  <c r="BN250" i="87"/>
  <c r="BL251" i="87"/>
  <c r="BN251" i="87"/>
  <c r="AY252" i="87"/>
  <c r="AM253" i="87"/>
  <c r="BL253" i="87"/>
  <c r="BW256" i="87"/>
  <c r="AM256" i="87"/>
  <c r="AM257" i="87"/>
  <c r="Y258" i="87"/>
  <c r="BW271" i="87"/>
  <c r="AK271" i="87"/>
  <c r="AK272" i="87"/>
  <c r="BY274" i="87"/>
  <c r="BN274" i="87"/>
  <c r="AK275" i="87"/>
  <c r="AK277" i="87"/>
  <c r="AM277" i="87"/>
  <c r="BN277" i="87"/>
  <c r="W278" i="87"/>
  <c r="Y279" i="87"/>
  <c r="W279" i="87"/>
  <c r="BV279" i="87"/>
  <c r="BZ279" i="87" s="1"/>
  <c r="Y280" i="87"/>
  <c r="BV280" i="87"/>
  <c r="Y283" i="87"/>
  <c r="BV283" i="87"/>
  <c r="BZ283" i="87" s="1"/>
  <c r="AK284" i="87"/>
  <c r="BY254" i="87"/>
  <c r="BN254" i="87"/>
  <c r="BY275" i="87"/>
  <c r="BW276" i="87"/>
  <c r="AM276" i="87"/>
  <c r="BY282" i="87"/>
  <c r="BN282" i="87"/>
  <c r="BY73" i="86"/>
  <c r="BY90" i="86"/>
  <c r="BY67" i="86"/>
  <c r="BY77" i="86"/>
  <c r="BY86" i="86"/>
  <c r="W66" i="86"/>
  <c r="AK67" i="86"/>
  <c r="AY68" i="86"/>
  <c r="BW69" i="86"/>
  <c r="W70" i="86"/>
  <c r="AK71" i="86"/>
  <c r="BV72" i="86"/>
  <c r="BY72" i="86" s="1"/>
  <c r="AK73" i="86"/>
  <c r="AY74" i="86"/>
  <c r="BW75" i="86"/>
  <c r="BY75" i="86" s="1"/>
  <c r="W76" i="86"/>
  <c r="AK77" i="86"/>
  <c r="AY78" i="86"/>
  <c r="BW79" i="86"/>
  <c r="W80" i="86"/>
  <c r="BW83" i="86"/>
  <c r="BW84" i="86"/>
  <c r="W85" i="86"/>
  <c r="AK86" i="86"/>
  <c r="AY87" i="86"/>
  <c r="BW88" i="86"/>
  <c r="BY88" i="86" s="1"/>
  <c r="W89" i="86"/>
  <c r="AK90" i="86"/>
  <c r="AY91" i="86"/>
  <c r="BW92" i="86"/>
  <c r="AY127" i="86"/>
  <c r="Y128" i="86"/>
  <c r="AK129" i="86"/>
  <c r="BW129" i="86"/>
  <c r="Y130" i="86"/>
  <c r="AY130" i="86"/>
  <c r="BX131" i="86"/>
  <c r="Y132" i="86"/>
  <c r="AY134" i="86"/>
  <c r="BX134" i="86"/>
  <c r="BN136" i="86"/>
  <c r="BL136" i="86"/>
  <c r="AY138" i="86"/>
  <c r="BX138" i="86"/>
  <c r="BN140" i="86"/>
  <c r="BL140" i="86"/>
  <c r="AY142" i="86"/>
  <c r="BX142" i="86"/>
  <c r="BL146" i="86"/>
  <c r="BA149" i="86"/>
  <c r="BX149" i="86"/>
  <c r="BZ149" i="86" s="1"/>
  <c r="W152" i="86"/>
  <c r="BV152" i="86"/>
  <c r="Y152" i="86"/>
  <c r="AK169" i="86"/>
  <c r="BW169" i="86"/>
  <c r="AM169" i="86"/>
  <c r="BA127" i="86"/>
  <c r="BV127" i="86"/>
  <c r="BW130" i="86"/>
  <c r="AM130" i="86"/>
  <c r="BA130" i="86"/>
  <c r="BV130" i="86"/>
  <c r="Y133" i="86"/>
  <c r="W133" i="86"/>
  <c r="BV133" i="86"/>
  <c r="BV136" i="86"/>
  <c r="Y137" i="86"/>
  <c r="W137" i="86"/>
  <c r="BV137" i="86"/>
  <c r="BV140" i="86"/>
  <c r="Y141" i="86"/>
  <c r="W141" i="86"/>
  <c r="BV141" i="86"/>
  <c r="BL143" i="86"/>
  <c r="BV144" i="86"/>
  <c r="Y144" i="86"/>
  <c r="BA144" i="86"/>
  <c r="AY144" i="86"/>
  <c r="BX144" i="86"/>
  <c r="BV146" i="86"/>
  <c r="BZ146" i="86" s="1"/>
  <c r="Y146" i="86"/>
  <c r="AY149" i="86"/>
  <c r="BL150" i="86"/>
  <c r="BA153" i="86"/>
  <c r="BX153" i="86"/>
  <c r="AY66" i="86"/>
  <c r="BX66" i="86"/>
  <c r="BY66" i="86" s="1"/>
  <c r="W68" i="86"/>
  <c r="BV68" i="86"/>
  <c r="AK69" i="86"/>
  <c r="AY70" i="86"/>
  <c r="BX70" i="86"/>
  <c r="W72" i="86"/>
  <c r="W74" i="86"/>
  <c r="BV74" i="86"/>
  <c r="AK75" i="86"/>
  <c r="AY76" i="86"/>
  <c r="BX76" i="86"/>
  <c r="BY76" i="86" s="1"/>
  <c r="W78" i="86"/>
  <c r="BV78" i="86"/>
  <c r="BY78" i="86" s="1"/>
  <c r="AK79" i="86"/>
  <c r="AY80" i="86"/>
  <c r="BX80" i="86"/>
  <c r="BY80" i="86" s="1"/>
  <c r="AK82" i="86"/>
  <c r="AK83" i="86"/>
  <c r="AK84" i="86"/>
  <c r="AY85" i="86"/>
  <c r="BX85" i="86"/>
  <c r="BY85" i="86" s="1"/>
  <c r="W87" i="86"/>
  <c r="BV87" i="86"/>
  <c r="BY87" i="86" s="1"/>
  <c r="AK88" i="86"/>
  <c r="AY89" i="86"/>
  <c r="BX89" i="86"/>
  <c r="W91" i="86"/>
  <c r="BV91" i="86"/>
  <c r="BY91" i="86" s="1"/>
  <c r="AK92" i="86"/>
  <c r="W129" i="86"/>
  <c r="BN129" i="86"/>
  <c r="AK130" i="86"/>
  <c r="BW133" i="86"/>
  <c r="AM133" i="86"/>
  <c r="BW134" i="86"/>
  <c r="AM134" i="86"/>
  <c r="AK134" i="86"/>
  <c r="W136" i="86"/>
  <c r="BW137" i="86"/>
  <c r="AM137" i="86"/>
  <c r="BW138" i="86"/>
  <c r="AM138" i="86"/>
  <c r="AK138" i="86"/>
  <c r="W140" i="86"/>
  <c r="BW141" i="86"/>
  <c r="AM141" i="86"/>
  <c r="BW142" i="86"/>
  <c r="AM142" i="86"/>
  <c r="AK142" i="86"/>
  <c r="W144" i="86"/>
  <c r="W146" i="86"/>
  <c r="AM147" i="86"/>
  <c r="BW147" i="86"/>
  <c r="AK147" i="86"/>
  <c r="BA148" i="86"/>
  <c r="AY148" i="86"/>
  <c r="BX148" i="86"/>
  <c r="BV150" i="86"/>
  <c r="BZ150" i="86" s="1"/>
  <c r="Y150" i="86"/>
  <c r="AM82" i="86"/>
  <c r="AI93" i="86" s="1"/>
  <c r="BA135" i="86"/>
  <c r="AY135" i="86"/>
  <c r="BX135" i="86"/>
  <c r="BZ135" i="86" s="1"/>
  <c r="BA139" i="86"/>
  <c r="AY139" i="86"/>
  <c r="BX139" i="86"/>
  <c r="BA143" i="86"/>
  <c r="AY143" i="86"/>
  <c r="BX143" i="86"/>
  <c r="BZ143" i="86" s="1"/>
  <c r="BA145" i="86"/>
  <c r="BX145" i="86"/>
  <c r="W148" i="86"/>
  <c r="BV148" i="86"/>
  <c r="Y148" i="86"/>
  <c r="AM151" i="86"/>
  <c r="BW151" i="86"/>
  <c r="BZ151" i="86" s="1"/>
  <c r="AK151" i="86"/>
  <c r="BA152" i="86"/>
  <c r="AY152" i="86"/>
  <c r="BX152" i="86"/>
  <c r="BV134" i="86"/>
  <c r="BX136" i="86"/>
  <c r="BV138" i="86"/>
  <c r="BX140" i="86"/>
  <c r="BV142" i="86"/>
  <c r="BZ142" i="86" s="1"/>
  <c r="S334" i="86" s="1"/>
  <c r="Y166" i="86"/>
  <c r="BY167" i="86"/>
  <c r="BW168" i="86"/>
  <c r="AM168" i="86"/>
  <c r="BA168" i="86"/>
  <c r="BV168" i="86"/>
  <c r="BL169" i="86"/>
  <c r="BY169" i="86"/>
  <c r="BA170" i="86"/>
  <c r="W171" i="86"/>
  <c r="Y172" i="86"/>
  <c r="BV172" i="86"/>
  <c r="BZ172" i="86" s="1"/>
  <c r="BA174" i="86"/>
  <c r="AY174" i="86"/>
  <c r="BX174" i="86"/>
  <c r="BA175" i="86"/>
  <c r="BX175" i="86"/>
  <c r="BV179" i="86"/>
  <c r="Y179" i="86"/>
  <c r="Y200" i="86"/>
  <c r="W200" i="86"/>
  <c r="Y208" i="86"/>
  <c r="W208" i="86"/>
  <c r="BN248" i="86"/>
  <c r="BY248" i="86"/>
  <c r="BL248" i="86"/>
  <c r="AY249" i="86"/>
  <c r="BX249" i="86"/>
  <c r="BA249" i="86"/>
  <c r="BW251" i="86"/>
  <c r="AK251" i="86"/>
  <c r="AM251" i="86"/>
  <c r="BW144" i="86"/>
  <c r="AM144" i="86"/>
  <c r="BZ145" i="86"/>
  <c r="AM145" i="86"/>
  <c r="BA146" i="86"/>
  <c r="BW148" i="86"/>
  <c r="AM148" i="86"/>
  <c r="AM149" i="86"/>
  <c r="BA150" i="86"/>
  <c r="BW152" i="86"/>
  <c r="AM152" i="86"/>
  <c r="AM153" i="86"/>
  <c r="BA166" i="86"/>
  <c r="W167" i="86"/>
  <c r="BN167" i="86"/>
  <c r="AK168" i="86"/>
  <c r="BY170" i="86"/>
  <c r="BN170" i="86"/>
  <c r="BX170" i="86"/>
  <c r="BV171" i="86"/>
  <c r="W172" i="86"/>
  <c r="BN172" i="86"/>
  <c r="BY175" i="86"/>
  <c r="BN175" i="86"/>
  <c r="BL175" i="86"/>
  <c r="BN176" i="86"/>
  <c r="W177" i="86"/>
  <c r="Y177" i="86"/>
  <c r="BA177" i="86"/>
  <c r="BV177" i="86"/>
  <c r="BA178" i="86"/>
  <c r="BX178" i="86"/>
  <c r="W226" i="86"/>
  <c r="Y226" i="86"/>
  <c r="AK248" i="86"/>
  <c r="BW248" i="86"/>
  <c r="AM248" i="86"/>
  <c r="BY166" i="86"/>
  <c r="BZ166" i="86" s="1"/>
  <c r="BN166" i="86"/>
  <c r="BJ180" i="86" s="1"/>
  <c r="AK174" i="86"/>
  <c r="BW174" i="86"/>
  <c r="BV175" i="86"/>
  <c r="BW177" i="86"/>
  <c r="AM177" i="86"/>
  <c r="Y225" i="86"/>
  <c r="W225" i="86"/>
  <c r="W252" i="86"/>
  <c r="Y252" i="86"/>
  <c r="BV252" i="86"/>
  <c r="BY171" i="86"/>
  <c r="BL171" i="86"/>
  <c r="BW173" i="86"/>
  <c r="AM173" i="86"/>
  <c r="BZ174" i="86"/>
  <c r="BW176" i="86"/>
  <c r="BZ176" i="86" s="1"/>
  <c r="AK176" i="86"/>
  <c r="BY179" i="86"/>
  <c r="BN179" i="86"/>
  <c r="W201" i="86"/>
  <c r="Y201" i="86"/>
  <c r="W209" i="86"/>
  <c r="Y209" i="86"/>
  <c r="BZ249" i="86"/>
  <c r="Y245" i="86"/>
  <c r="BY246" i="86"/>
  <c r="BW247" i="86"/>
  <c r="AM247" i="86"/>
  <c r="BA247" i="86"/>
  <c r="BV247" i="86"/>
  <c r="BL251" i="86"/>
  <c r="BN251" i="86"/>
  <c r="BW252" i="86"/>
  <c r="AM252" i="86"/>
  <c r="AK252" i="86"/>
  <c r="BV258" i="86"/>
  <c r="Y258" i="86"/>
  <c r="W258" i="86"/>
  <c r="BA273" i="86"/>
  <c r="AY273" i="86"/>
  <c r="BX273" i="86"/>
  <c r="BY274" i="86"/>
  <c r="BN274" i="86"/>
  <c r="BL274" i="86"/>
  <c r="BA245" i="86"/>
  <c r="W246" i="86"/>
  <c r="BN246" i="86"/>
  <c r="AK247" i="86"/>
  <c r="BY250" i="86"/>
  <c r="AY252" i="86"/>
  <c r="BX252" i="86"/>
  <c r="BA257" i="86"/>
  <c r="BX257" i="86"/>
  <c r="AY257" i="86"/>
  <c r="BA280" i="86"/>
  <c r="BX280" i="86"/>
  <c r="AY280" i="86"/>
  <c r="BY245" i="86"/>
  <c r="BN245" i="86"/>
  <c r="Y251" i="86"/>
  <c r="W251" i="86"/>
  <c r="BY258" i="86"/>
  <c r="BN258" i="86"/>
  <c r="BL258" i="86"/>
  <c r="BA272" i="86"/>
  <c r="BX272" i="86"/>
  <c r="AY272" i="86"/>
  <c r="Y275" i="86"/>
  <c r="W275" i="86"/>
  <c r="BV275" i="86"/>
  <c r="BA284" i="86"/>
  <c r="AY284" i="86"/>
  <c r="BX284" i="86"/>
  <c r="BN249" i="86"/>
  <c r="Y250" i="86"/>
  <c r="BY254" i="86"/>
  <c r="BN254" i="86"/>
  <c r="BX254" i="86"/>
  <c r="BV255" i="86"/>
  <c r="BW257" i="86"/>
  <c r="BZ257" i="86" s="1"/>
  <c r="BY273" i="86"/>
  <c r="BN273" i="86"/>
  <c r="BV274" i="86"/>
  <c r="BW275" i="86"/>
  <c r="AM275" i="86"/>
  <c r="BW276" i="86"/>
  <c r="AM276" i="86"/>
  <c r="AK276" i="86"/>
  <c r="BY281" i="86"/>
  <c r="BN281" i="86"/>
  <c r="BL281" i="86"/>
  <c r="Y271" i="86"/>
  <c r="W271" i="86"/>
  <c r="BV271" i="86"/>
  <c r="BA277" i="86"/>
  <c r="AY277" i="86"/>
  <c r="BX277" i="86"/>
  <c r="BY278" i="86"/>
  <c r="BN278" i="86"/>
  <c r="BL278" i="86"/>
  <c r="Y279" i="86"/>
  <c r="W279" i="86"/>
  <c r="BV279" i="86"/>
  <c r="BW283" i="86"/>
  <c r="AM283" i="86"/>
  <c r="AK283" i="86"/>
  <c r="BY255" i="86"/>
  <c r="BW256" i="86"/>
  <c r="BZ256" i="86" s="1"/>
  <c r="AM256" i="86"/>
  <c r="AM257" i="86"/>
  <c r="BL257" i="86"/>
  <c r="BW271" i="86"/>
  <c r="AM271" i="86"/>
  <c r="BW272" i="86"/>
  <c r="AM272" i="86"/>
  <c r="AK272" i="86"/>
  <c r="BY277" i="86"/>
  <c r="BN277" i="86"/>
  <c r="BV278" i="86"/>
  <c r="BW279" i="86"/>
  <c r="AM279" i="86"/>
  <c r="BW280" i="86"/>
  <c r="AM280" i="86"/>
  <c r="AK280" i="86"/>
  <c r="Y282" i="86"/>
  <c r="W282" i="86"/>
  <c r="BX281" i="86"/>
  <c r="BV283" i="86"/>
  <c r="BV272" i="86"/>
  <c r="BX274" i="86"/>
  <c r="BV276" i="86"/>
  <c r="BX278" i="86"/>
  <c r="BV280" i="86"/>
  <c r="AY281" i="86"/>
  <c r="BL282" i="86"/>
  <c r="BX282" i="86"/>
  <c r="BZ282" i="86" s="1"/>
  <c r="W283" i="86"/>
  <c r="AK284" i="86"/>
  <c r="BV284" i="86"/>
  <c r="BN282" i="86"/>
  <c r="AM284" i="86"/>
  <c r="Y71" i="85"/>
  <c r="BV71" i="85"/>
  <c r="W71" i="85"/>
  <c r="BA75" i="85"/>
  <c r="BX75" i="85"/>
  <c r="AY75" i="85"/>
  <c r="BW78" i="85"/>
  <c r="AM78" i="85"/>
  <c r="AK78" i="85"/>
  <c r="Y86" i="85"/>
  <c r="BV86" i="85"/>
  <c r="BY86" i="85" s="1"/>
  <c r="W86" i="85"/>
  <c r="BW141" i="85"/>
  <c r="BZ141" i="85" s="1"/>
  <c r="AM141" i="85"/>
  <c r="AK141" i="85"/>
  <c r="Y152" i="85"/>
  <c r="W152" i="85"/>
  <c r="BV152" i="85"/>
  <c r="BZ152" i="85" s="1"/>
  <c r="Y67" i="85"/>
  <c r="BV67" i="85"/>
  <c r="W67" i="85"/>
  <c r="BW74" i="85"/>
  <c r="BY74" i="85" s="1"/>
  <c r="AM74" i="85"/>
  <c r="AK74" i="85"/>
  <c r="BY75" i="85"/>
  <c r="Y77" i="85"/>
  <c r="BV77" i="85"/>
  <c r="BY77" i="85" s="1"/>
  <c r="W77" i="85"/>
  <c r="BA92" i="85"/>
  <c r="BX92" i="85"/>
  <c r="AY92" i="85"/>
  <c r="BW129" i="85"/>
  <c r="AM129" i="85"/>
  <c r="AK129" i="85"/>
  <c r="BA139" i="85"/>
  <c r="AY139" i="85"/>
  <c r="BX139" i="85"/>
  <c r="BW145" i="85"/>
  <c r="BZ145" i="85" s="1"/>
  <c r="AM145" i="85"/>
  <c r="AK145" i="85"/>
  <c r="BW169" i="85"/>
  <c r="AM169" i="85"/>
  <c r="AK169" i="85"/>
  <c r="BA170" i="85"/>
  <c r="AY170" i="85"/>
  <c r="BX170" i="85"/>
  <c r="BY70" i="85"/>
  <c r="Y73" i="85"/>
  <c r="BV73" i="85"/>
  <c r="BY73" i="85" s="1"/>
  <c r="W73" i="85"/>
  <c r="BY82" i="85"/>
  <c r="BA88" i="85"/>
  <c r="BX88" i="85"/>
  <c r="BY88" i="85" s="1"/>
  <c r="AY88" i="85"/>
  <c r="BW91" i="85"/>
  <c r="AM91" i="85"/>
  <c r="AK91" i="85"/>
  <c r="BA127" i="85"/>
  <c r="AY127" i="85"/>
  <c r="BX127" i="85"/>
  <c r="BW133" i="85"/>
  <c r="BZ133" i="85" s="1"/>
  <c r="AM133" i="85"/>
  <c r="AK133" i="85"/>
  <c r="BA143" i="85"/>
  <c r="AY143" i="85"/>
  <c r="BX143" i="85"/>
  <c r="BW149" i="85"/>
  <c r="BZ149" i="85" s="1"/>
  <c r="AM149" i="85"/>
  <c r="AK149" i="85"/>
  <c r="Y168" i="85"/>
  <c r="W168" i="85"/>
  <c r="BV168" i="85"/>
  <c r="BZ168" i="85" s="1"/>
  <c r="BY175" i="85"/>
  <c r="BN175" i="85"/>
  <c r="BL175" i="85"/>
  <c r="BW68" i="85"/>
  <c r="AM68" i="85"/>
  <c r="AK68" i="85"/>
  <c r="BV81" i="85"/>
  <c r="BY81" i="85" s="1"/>
  <c r="Y81" i="85"/>
  <c r="W81" i="85"/>
  <c r="BA135" i="85"/>
  <c r="AY135" i="85"/>
  <c r="BX135" i="85"/>
  <c r="BZ135" i="85" s="1"/>
  <c r="BY66" i="85"/>
  <c r="BA69" i="85"/>
  <c r="BX69" i="85"/>
  <c r="AY69" i="85"/>
  <c r="BY76" i="85"/>
  <c r="BA79" i="85"/>
  <c r="BX79" i="85"/>
  <c r="AY79" i="85"/>
  <c r="BA83" i="85"/>
  <c r="BX83" i="85"/>
  <c r="BY83" i="85" s="1"/>
  <c r="S336" i="85" s="1"/>
  <c r="AY83" i="85"/>
  <c r="BA84" i="85"/>
  <c r="BX84" i="85"/>
  <c r="BY84" i="85" s="1"/>
  <c r="AY84" i="85"/>
  <c r="BW87" i="85"/>
  <c r="BY87" i="85" s="1"/>
  <c r="AM87" i="85"/>
  <c r="AK87" i="85"/>
  <c r="Y90" i="85"/>
  <c r="BV90" i="85"/>
  <c r="BY90" i="85" s="1"/>
  <c r="W90" i="85"/>
  <c r="BA131" i="85"/>
  <c r="AY131" i="85"/>
  <c r="BX131" i="85"/>
  <c r="BZ136" i="85"/>
  <c r="BW137" i="85"/>
  <c r="BZ137" i="85" s="1"/>
  <c r="AM137" i="85"/>
  <c r="AK137" i="85"/>
  <c r="BA147" i="85"/>
  <c r="AY147" i="85"/>
  <c r="BX147" i="85"/>
  <c r="BZ147" i="85" s="1"/>
  <c r="Y183" i="85"/>
  <c r="W183" i="85"/>
  <c r="W229" i="85"/>
  <c r="Y229" i="85"/>
  <c r="Y246" i="85"/>
  <c r="W246" i="85"/>
  <c r="BV246" i="85"/>
  <c r="AM251" i="85"/>
  <c r="AK251" i="85"/>
  <c r="BL283" i="85"/>
  <c r="BN283" i="85"/>
  <c r="BY283" i="85"/>
  <c r="AM67" i="85"/>
  <c r="AM71" i="85"/>
  <c r="AM73" i="85"/>
  <c r="AM77" i="85"/>
  <c r="AM86" i="85"/>
  <c r="AM90" i="85"/>
  <c r="BN151" i="85"/>
  <c r="BL151" i="85"/>
  <c r="BW153" i="85"/>
  <c r="AM153" i="85"/>
  <c r="AK153" i="85"/>
  <c r="BA166" i="85"/>
  <c r="AY166" i="85"/>
  <c r="BX166" i="85"/>
  <c r="BZ166" i="85" s="1"/>
  <c r="BY171" i="85"/>
  <c r="BN171" i="85"/>
  <c r="BL171" i="85"/>
  <c r="W208" i="85"/>
  <c r="Y208" i="85"/>
  <c r="Y228" i="85"/>
  <c r="W228" i="85"/>
  <c r="BA247" i="85"/>
  <c r="BX247" i="85"/>
  <c r="AY247" i="85"/>
  <c r="AM279" i="85"/>
  <c r="AK279" i="85"/>
  <c r="BZ127" i="85"/>
  <c r="BN128" i="85"/>
  <c r="BL128" i="85"/>
  <c r="BW130" i="85"/>
  <c r="AM130" i="85"/>
  <c r="AK130" i="85"/>
  <c r="BN132" i="85"/>
  <c r="BL132" i="85"/>
  <c r="BW134" i="85"/>
  <c r="BZ134" i="85" s="1"/>
  <c r="AM134" i="85"/>
  <c r="AK134" i="85"/>
  <c r="BN136" i="85"/>
  <c r="BL136" i="85"/>
  <c r="BW138" i="85"/>
  <c r="AM138" i="85"/>
  <c r="AK138" i="85"/>
  <c r="BN140" i="85"/>
  <c r="BL140" i="85"/>
  <c r="BW142" i="85"/>
  <c r="AM142" i="85"/>
  <c r="AK142" i="85"/>
  <c r="BN144" i="85"/>
  <c r="BL144" i="85"/>
  <c r="BW146" i="85"/>
  <c r="BZ146" i="85" s="1"/>
  <c r="AM146" i="85"/>
  <c r="AK146" i="85"/>
  <c r="BN148" i="85"/>
  <c r="BL148" i="85"/>
  <c r="BW150" i="85"/>
  <c r="BZ150" i="85" s="1"/>
  <c r="S342" i="85" s="1"/>
  <c r="AM150" i="85"/>
  <c r="AK150" i="85"/>
  <c r="BY167" i="85"/>
  <c r="BN167" i="85"/>
  <c r="BL167" i="85"/>
  <c r="Y176" i="85"/>
  <c r="W176" i="85"/>
  <c r="BV176" i="85"/>
  <c r="BZ176" i="85" s="1"/>
  <c r="BW177" i="85"/>
  <c r="AM177" i="85"/>
  <c r="AK177" i="85"/>
  <c r="BA178" i="85"/>
  <c r="AY178" i="85"/>
  <c r="BX178" i="85"/>
  <c r="BY179" i="85"/>
  <c r="BN179" i="85"/>
  <c r="BL179" i="85"/>
  <c r="Y204" i="85"/>
  <c r="W204" i="85"/>
  <c r="BY245" i="85"/>
  <c r="BN245" i="85"/>
  <c r="BL245" i="85"/>
  <c r="Y129" i="85"/>
  <c r="W129" i="85"/>
  <c r="Y133" i="85"/>
  <c r="W133" i="85"/>
  <c r="Y137" i="85"/>
  <c r="W137" i="85"/>
  <c r="BZ138" i="85"/>
  <c r="Y141" i="85"/>
  <c r="W141" i="85"/>
  <c r="Y145" i="85"/>
  <c r="W145" i="85"/>
  <c r="Y149" i="85"/>
  <c r="W149" i="85"/>
  <c r="Y172" i="85"/>
  <c r="W172" i="85"/>
  <c r="BV172" i="85"/>
  <c r="BW173" i="85"/>
  <c r="AM173" i="85"/>
  <c r="AK173" i="85"/>
  <c r="BA174" i="85"/>
  <c r="AY174" i="85"/>
  <c r="BX174" i="85"/>
  <c r="Y200" i="85"/>
  <c r="W200" i="85"/>
  <c r="Y245" i="85"/>
  <c r="BV245" i="85"/>
  <c r="W245" i="85"/>
  <c r="BW251" i="85"/>
  <c r="BL255" i="85"/>
  <c r="BN255" i="85"/>
  <c r="BY255" i="85"/>
  <c r="AY258" i="85"/>
  <c r="BX258" i="85"/>
  <c r="BZ258" i="85" s="1"/>
  <c r="BA258" i="85"/>
  <c r="BY274" i="85"/>
  <c r="BN274" i="85"/>
  <c r="BL274" i="85"/>
  <c r="BA276" i="85"/>
  <c r="AY276" i="85"/>
  <c r="BX276" i="85"/>
  <c r="BX151" i="85"/>
  <c r="BV153" i="85"/>
  <c r="BZ153" i="85" s="1"/>
  <c r="BX167" i="85"/>
  <c r="BV169" i="85"/>
  <c r="BZ169" i="85" s="1"/>
  <c r="BX171" i="85"/>
  <c r="BZ171" i="85" s="1"/>
  <c r="BV173" i="85"/>
  <c r="BX175" i="85"/>
  <c r="BV177" i="85"/>
  <c r="BX179" i="85"/>
  <c r="BW246" i="85"/>
  <c r="AM246" i="85"/>
  <c r="BA248" i="85"/>
  <c r="AY248" i="85"/>
  <c r="BX248" i="85"/>
  <c r="BZ248" i="85" s="1"/>
  <c r="W252" i="85"/>
  <c r="BV252" i="85"/>
  <c r="BX252" i="85"/>
  <c r="BA252" i="85"/>
  <c r="Y255" i="85"/>
  <c r="BV255" i="85"/>
  <c r="W255" i="85"/>
  <c r="BW256" i="85"/>
  <c r="AM256" i="85"/>
  <c r="AK256" i="85"/>
  <c r="BW272" i="85"/>
  <c r="AM272" i="85"/>
  <c r="BZ272" i="85"/>
  <c r="BA273" i="85"/>
  <c r="BX273" i="85"/>
  <c r="AY273" i="85"/>
  <c r="AM275" i="85"/>
  <c r="BW275" i="85"/>
  <c r="AK275" i="85"/>
  <c r="W276" i="85"/>
  <c r="BV276" i="85"/>
  <c r="Y276" i="85"/>
  <c r="BY278" i="85"/>
  <c r="BN278" i="85"/>
  <c r="BJ285" i="85" s="1"/>
  <c r="W280" i="85"/>
  <c r="BV280" i="85"/>
  <c r="BX280" i="85"/>
  <c r="BA280" i="85"/>
  <c r="Y283" i="85"/>
  <c r="BV283" i="85"/>
  <c r="W283" i="85"/>
  <c r="BW284" i="85"/>
  <c r="AM284" i="85"/>
  <c r="AK284" i="85"/>
  <c r="AY151" i="85"/>
  <c r="BL152" i="85"/>
  <c r="W153" i="85"/>
  <c r="AK166" i="85"/>
  <c r="AY167" i="85"/>
  <c r="BL168" i="85"/>
  <c r="W169" i="85"/>
  <c r="AK170" i="85"/>
  <c r="AY171" i="85"/>
  <c r="BL172" i="85"/>
  <c r="W173" i="85"/>
  <c r="AK174" i="85"/>
  <c r="AY175" i="85"/>
  <c r="BL176" i="85"/>
  <c r="W177" i="85"/>
  <c r="AK178" i="85"/>
  <c r="AY179" i="85"/>
  <c r="BL183" i="85"/>
  <c r="W201" i="85"/>
  <c r="W205" i="85"/>
  <c r="W210" i="85"/>
  <c r="W231" i="85"/>
  <c r="AK246" i="85"/>
  <c r="BY248" i="85"/>
  <c r="BN248" i="85"/>
  <c r="BY249" i="85"/>
  <c r="BN249" i="85"/>
  <c r="BL249" i="85"/>
  <c r="Y250" i="85"/>
  <c r="W250" i="85"/>
  <c r="Y252" i="85"/>
  <c r="AY252" i="85"/>
  <c r="BN253" i="85"/>
  <c r="BY253" i="85"/>
  <c r="BL253" i="85"/>
  <c r="AK257" i="85"/>
  <c r="BW257" i="85"/>
  <c r="BZ257" i="85" s="1"/>
  <c r="Y271" i="85"/>
  <c r="BV271" i="85"/>
  <c r="AK272" i="85"/>
  <c r="BV274" i="85"/>
  <c r="BZ274" i="85" s="1"/>
  <c r="Y274" i="85"/>
  <c r="W274" i="85"/>
  <c r="BV278" i="85"/>
  <c r="Y278" i="85"/>
  <c r="BL278" i="85"/>
  <c r="Y280" i="85"/>
  <c r="AY280" i="85"/>
  <c r="BN281" i="85"/>
  <c r="BY281" i="85"/>
  <c r="BL281" i="85"/>
  <c r="AM166" i="85"/>
  <c r="BN168" i="85"/>
  <c r="AM170" i="85"/>
  <c r="BN172" i="85"/>
  <c r="AM174" i="85"/>
  <c r="BN176" i="85"/>
  <c r="AM178" i="85"/>
  <c r="W211" i="85"/>
  <c r="Y212" i="85"/>
  <c r="W224" i="85"/>
  <c r="Y225" i="85"/>
  <c r="W232" i="85"/>
  <c r="BW247" i="85"/>
  <c r="BZ247" i="85" s="1"/>
  <c r="AM247" i="85"/>
  <c r="AK247" i="85"/>
  <c r="BL248" i="85"/>
  <c r="W249" i="85"/>
  <c r="BV249" i="85"/>
  <c r="BW250" i="85"/>
  <c r="AM250" i="85"/>
  <c r="BV250" i="85"/>
  <c r="AK253" i="85"/>
  <c r="AM253" i="85"/>
  <c r="BW253" i="85"/>
  <c r="BZ253" i="85" s="1"/>
  <c r="AY254" i="85"/>
  <c r="BX254" i="85"/>
  <c r="BA254" i="85"/>
  <c r="AM257" i="85"/>
  <c r="BL257" i="85"/>
  <c r="W271" i="85"/>
  <c r="BA277" i="85"/>
  <c r="BX277" i="85"/>
  <c r="AK281" i="85"/>
  <c r="AM281" i="85"/>
  <c r="BW281" i="85"/>
  <c r="BZ281" i="85" s="1"/>
  <c r="AY282" i="85"/>
  <c r="BX282" i="85"/>
  <c r="BA282" i="85"/>
  <c r="BY251" i="85"/>
  <c r="BW252" i="85"/>
  <c r="AM252" i="85"/>
  <c r="BY258" i="85"/>
  <c r="BN258" i="85"/>
  <c r="BW273" i="85"/>
  <c r="BY279" i="85"/>
  <c r="BW280" i="85"/>
  <c r="AM280" i="85"/>
  <c r="BY254" i="85"/>
  <c r="BN254" i="85"/>
  <c r="BY275" i="85"/>
  <c r="BW276" i="85"/>
  <c r="AM276" i="85"/>
  <c r="BY282" i="85"/>
  <c r="BN282" i="85"/>
  <c r="BW129" i="84"/>
  <c r="AM129" i="84"/>
  <c r="AK129" i="84"/>
  <c r="BN131" i="84"/>
  <c r="BL131" i="84"/>
  <c r="BN147" i="84"/>
  <c r="BL147" i="84"/>
  <c r="BN151" i="84"/>
  <c r="BL151" i="84"/>
  <c r="BA276" i="84"/>
  <c r="BX276" i="84"/>
  <c r="AY276" i="84"/>
  <c r="Y69" i="84"/>
  <c r="BV69" i="84"/>
  <c r="W69" i="84"/>
  <c r="BX70" i="84"/>
  <c r="BA73" i="84"/>
  <c r="BX73" i="84"/>
  <c r="AY73" i="84"/>
  <c r="BW79" i="84"/>
  <c r="AM79" i="84"/>
  <c r="BW82" i="84"/>
  <c r="BY82" i="84" s="1"/>
  <c r="AM82" i="84"/>
  <c r="AM85" i="84"/>
  <c r="AK85" i="84"/>
  <c r="BA86" i="84"/>
  <c r="BX86" i="84"/>
  <c r="AY86" i="84"/>
  <c r="BW92" i="84"/>
  <c r="AM92" i="84"/>
  <c r="W127" i="84"/>
  <c r="Y128" i="84"/>
  <c r="W128" i="84"/>
  <c r="W131" i="84"/>
  <c r="BV131" i="84"/>
  <c r="Y132" i="84"/>
  <c r="W132" i="84"/>
  <c r="W135" i="84"/>
  <c r="BV135" i="84"/>
  <c r="Y136" i="84"/>
  <c r="W136" i="84"/>
  <c r="W139" i="84"/>
  <c r="BV139" i="84"/>
  <c r="BZ139" i="84" s="1"/>
  <c r="Y140" i="84"/>
  <c r="W140" i="84"/>
  <c r="BW145" i="84"/>
  <c r="AM145" i="84"/>
  <c r="BA146" i="84"/>
  <c r="BX146" i="84"/>
  <c r="AY146" i="84"/>
  <c r="BN148" i="84"/>
  <c r="W247" i="84"/>
  <c r="BV247" i="84"/>
  <c r="Y247" i="84"/>
  <c r="W276" i="84"/>
  <c r="BV276" i="84"/>
  <c r="Y276" i="84"/>
  <c r="BX280" i="84"/>
  <c r="BA280" i="84"/>
  <c r="AY280" i="84"/>
  <c r="AM70" i="84"/>
  <c r="AK70" i="84"/>
  <c r="BW70" i="84"/>
  <c r="BA71" i="84"/>
  <c r="BX71" i="84"/>
  <c r="BY71" i="84" s="1"/>
  <c r="AY71" i="84"/>
  <c r="BV74" i="84"/>
  <c r="BY74" i="84" s="1"/>
  <c r="Y83" i="84"/>
  <c r="BV83" i="84"/>
  <c r="W83" i="84"/>
  <c r="BV87" i="84"/>
  <c r="BW88" i="84"/>
  <c r="AM88" i="84"/>
  <c r="Y92" i="84"/>
  <c r="BV92" i="84"/>
  <c r="W92" i="84"/>
  <c r="BV68" i="84"/>
  <c r="BY68" i="84" s="1"/>
  <c r="BW69" i="84"/>
  <c r="AM69" i="84"/>
  <c r="AY70" i="84"/>
  <c r="AM76" i="84"/>
  <c r="AK76" i="84"/>
  <c r="BW76" i="84"/>
  <c r="BA77" i="84"/>
  <c r="BX77" i="84"/>
  <c r="BY77" i="84" s="1"/>
  <c r="AY77" i="84"/>
  <c r="W78" i="84"/>
  <c r="AK79" i="84"/>
  <c r="AK82" i="84"/>
  <c r="BW84" i="84"/>
  <c r="AM84" i="84"/>
  <c r="BX85" i="84"/>
  <c r="AM89" i="84"/>
  <c r="AK89" i="84"/>
  <c r="BW89" i="84"/>
  <c r="BA90" i="84"/>
  <c r="BX90" i="84"/>
  <c r="BY90" i="84" s="1"/>
  <c r="AY90" i="84"/>
  <c r="W91" i="84"/>
  <c r="AK92" i="84"/>
  <c r="BW128" i="84"/>
  <c r="AM128" i="84"/>
  <c r="BV128" i="84"/>
  <c r="AY129" i="84"/>
  <c r="BX129" i="84"/>
  <c r="BA130" i="84"/>
  <c r="AY130" i="84"/>
  <c r="BX130" i="84"/>
  <c r="BW132" i="84"/>
  <c r="AM132" i="84"/>
  <c r="BV132" i="84"/>
  <c r="AY133" i="84"/>
  <c r="BX133" i="84"/>
  <c r="BA134" i="84"/>
  <c r="AY134" i="84"/>
  <c r="BX134" i="84"/>
  <c r="BW136" i="84"/>
  <c r="AM136" i="84"/>
  <c r="BV136" i="84"/>
  <c r="AY137" i="84"/>
  <c r="BX137" i="84"/>
  <c r="BA138" i="84"/>
  <c r="AY138" i="84"/>
  <c r="BX138" i="84"/>
  <c r="BW140" i="84"/>
  <c r="AM140" i="84"/>
  <c r="BV140" i="84"/>
  <c r="BN143" i="84"/>
  <c r="BL143" i="84"/>
  <c r="Y144" i="84"/>
  <c r="BV144" i="84"/>
  <c r="AK145" i="84"/>
  <c r="BV147" i="84"/>
  <c r="Y147" i="84"/>
  <c r="W147" i="84"/>
  <c r="BW153" i="84"/>
  <c r="BZ153" i="84" s="1"/>
  <c r="AM153" i="84"/>
  <c r="AK153" i="84"/>
  <c r="BV167" i="84"/>
  <c r="Y167" i="84"/>
  <c r="W167" i="84"/>
  <c r="AM246" i="84"/>
  <c r="BW246" i="84"/>
  <c r="AK246" i="84"/>
  <c r="AY254" i="84"/>
  <c r="BX254" i="84"/>
  <c r="BA254" i="84"/>
  <c r="BV274" i="84"/>
  <c r="Y274" i="84"/>
  <c r="W274" i="84"/>
  <c r="BX66" i="84"/>
  <c r="BW75" i="84"/>
  <c r="AM75" i="84"/>
  <c r="Y79" i="84"/>
  <c r="BV79" i="84"/>
  <c r="W79" i="84"/>
  <c r="BX80" i="84"/>
  <c r="BN127" i="84"/>
  <c r="BL127" i="84"/>
  <c r="BZ130" i="84"/>
  <c r="BW133" i="84"/>
  <c r="AM133" i="84"/>
  <c r="AK133" i="84"/>
  <c r="BZ134" i="84"/>
  <c r="BN135" i="84"/>
  <c r="BL135" i="84"/>
  <c r="BW137" i="84"/>
  <c r="AM137" i="84"/>
  <c r="AK137" i="84"/>
  <c r="BN139" i="84"/>
  <c r="BL139" i="84"/>
  <c r="BV143" i="84"/>
  <c r="Y143" i="84"/>
  <c r="W143" i="84"/>
  <c r="Y148" i="84"/>
  <c r="BV148" i="84"/>
  <c r="Y152" i="84"/>
  <c r="BV152" i="84"/>
  <c r="BZ152" i="84" s="1"/>
  <c r="W152" i="84"/>
  <c r="BA170" i="84"/>
  <c r="BX170" i="84"/>
  <c r="AY170" i="84"/>
  <c r="Y229" i="84"/>
  <c r="W229" i="84"/>
  <c r="BY258" i="84"/>
  <c r="BN258" i="84"/>
  <c r="BL258" i="84"/>
  <c r="BN281" i="84"/>
  <c r="BL281" i="84"/>
  <c r="BY281" i="84"/>
  <c r="AY66" i="84"/>
  <c r="W74" i="84"/>
  <c r="AK75" i="84"/>
  <c r="BV78" i="84"/>
  <c r="BY78" i="84" s="1"/>
  <c r="S331" i="84" s="1"/>
  <c r="AY80" i="84"/>
  <c r="BW83" i="84"/>
  <c r="AM83" i="84"/>
  <c r="BW85" i="84"/>
  <c r="W87" i="84"/>
  <c r="AK88" i="84"/>
  <c r="BV91" i="84"/>
  <c r="BV127" i="84"/>
  <c r="AM66" i="84"/>
  <c r="AK66" i="84"/>
  <c r="BW66" i="84"/>
  <c r="BA67" i="84"/>
  <c r="BX67" i="84"/>
  <c r="AY67" i="84"/>
  <c r="BY70" i="84"/>
  <c r="BV72" i="84"/>
  <c r="BY72" i="84" s="1"/>
  <c r="Y72" i="84"/>
  <c r="Y75" i="84"/>
  <c r="BV75" i="84"/>
  <c r="W75" i="84"/>
  <c r="BX76" i="84"/>
  <c r="AM80" i="84"/>
  <c r="AK80" i="84"/>
  <c r="BW80" i="84"/>
  <c r="BY80" i="84" s="1"/>
  <c r="AK84" i="84"/>
  <c r="AY85" i="84"/>
  <c r="Y88" i="84"/>
  <c r="BV88" i="84"/>
  <c r="BY88" i="84" s="1"/>
  <c r="W88" i="84"/>
  <c r="BX89" i="84"/>
  <c r="AK128" i="84"/>
  <c r="AK132" i="84"/>
  <c r="AK136" i="84"/>
  <c r="AK140" i="84"/>
  <c r="BW141" i="84"/>
  <c r="BZ141" i="84" s="1"/>
  <c r="AM141" i="84"/>
  <c r="BA142" i="84"/>
  <c r="BX142" i="84"/>
  <c r="AY142" i="84"/>
  <c r="W144" i="84"/>
  <c r="BN144" i="84"/>
  <c r="BW149" i="84"/>
  <c r="AM149" i="84"/>
  <c r="BA150" i="84"/>
  <c r="BX150" i="84"/>
  <c r="BZ150" i="84" s="1"/>
  <c r="BN152" i="84"/>
  <c r="BX173" i="84"/>
  <c r="BA173" i="84"/>
  <c r="AY173" i="84"/>
  <c r="Y176" i="84"/>
  <c r="BV176" i="84"/>
  <c r="BZ176" i="84" s="1"/>
  <c r="W176" i="84"/>
  <c r="BW177" i="84"/>
  <c r="AM177" i="84"/>
  <c r="AK177" i="84"/>
  <c r="W230" i="84"/>
  <c r="Y230" i="84"/>
  <c r="BY249" i="84"/>
  <c r="BN249" i="84"/>
  <c r="BL249" i="84"/>
  <c r="W272" i="84"/>
  <c r="Y272" i="84"/>
  <c r="BV272" i="84"/>
  <c r="BV171" i="84"/>
  <c r="Y171" i="84"/>
  <c r="W173" i="84"/>
  <c r="BV173" i="84"/>
  <c r="BN174" i="84"/>
  <c r="BY174" i="84"/>
  <c r="BZ174" i="84" s="1"/>
  <c r="BL174" i="84"/>
  <c r="Y224" i="84"/>
  <c r="W224" i="84"/>
  <c r="Y232" i="84"/>
  <c r="W232" i="84"/>
  <c r="BV245" i="84"/>
  <c r="Y245" i="84"/>
  <c r="W245" i="84"/>
  <c r="BA248" i="84"/>
  <c r="BX248" i="84"/>
  <c r="BW252" i="84"/>
  <c r="AM252" i="84"/>
  <c r="AK252" i="84"/>
  <c r="Y255" i="84"/>
  <c r="BV255" i="84"/>
  <c r="BL255" i="84"/>
  <c r="BY255" i="84"/>
  <c r="BL271" i="84"/>
  <c r="BY271" i="84"/>
  <c r="AY278" i="84"/>
  <c r="BA278" i="84"/>
  <c r="AK281" i="84"/>
  <c r="BW281" i="84"/>
  <c r="AM281" i="84"/>
  <c r="AY282" i="84"/>
  <c r="BX282" i="84"/>
  <c r="BZ282" i="84"/>
  <c r="BW142" i="84"/>
  <c r="BW146" i="84"/>
  <c r="BZ146" i="84" s="1"/>
  <c r="BA166" i="84"/>
  <c r="BX166" i="84"/>
  <c r="BZ166" i="84" s="1"/>
  <c r="AY166" i="84"/>
  <c r="BY167" i="84"/>
  <c r="BN167" i="84"/>
  <c r="BL167" i="84"/>
  <c r="BA169" i="84"/>
  <c r="AY169" i="84"/>
  <c r="BX169" i="84"/>
  <c r="W171" i="84"/>
  <c r="AK172" i="84"/>
  <c r="Y173" i="84"/>
  <c r="AK174" i="84"/>
  <c r="AM174" i="84"/>
  <c r="BW174" i="84"/>
  <c r="AY175" i="84"/>
  <c r="BX175" i="84"/>
  <c r="BA175" i="84"/>
  <c r="AK178" i="84"/>
  <c r="BW178" i="84"/>
  <c r="BL178" i="84"/>
  <c r="AY179" i="84"/>
  <c r="BX179" i="84"/>
  <c r="AY248" i="84"/>
  <c r="BV249" i="84"/>
  <c r="Y249" i="84"/>
  <c r="Y251" i="84"/>
  <c r="W251" i="84"/>
  <c r="W255" i="84"/>
  <c r="BN255" i="84"/>
  <c r="BA257" i="84"/>
  <c r="AY257" i="84"/>
  <c r="BN271" i="84"/>
  <c r="AY272" i="84"/>
  <c r="AU285" i="84" s="1"/>
  <c r="BX272" i="84"/>
  <c r="BA273" i="84"/>
  <c r="BX273" i="84"/>
  <c r="AY273" i="84"/>
  <c r="BY278" i="84"/>
  <c r="BZ278" i="84" s="1"/>
  <c r="BN278" i="84"/>
  <c r="BL278" i="84"/>
  <c r="BA282" i="84"/>
  <c r="BV151" i="84"/>
  <c r="Y151" i="84"/>
  <c r="W151" i="84"/>
  <c r="AM168" i="84"/>
  <c r="BW168" i="84"/>
  <c r="BZ168" i="84" s="1"/>
  <c r="AK168" i="84"/>
  <c r="W169" i="84"/>
  <c r="BV169" i="84"/>
  <c r="Y169" i="84"/>
  <c r="BY171" i="84"/>
  <c r="BN171" i="84"/>
  <c r="BL176" i="84"/>
  <c r="BN176" i="84"/>
  <c r="Y199" i="84"/>
  <c r="W199" i="84"/>
  <c r="Y207" i="84"/>
  <c r="W207" i="84"/>
  <c r="Y216" i="84"/>
  <c r="W216" i="84"/>
  <c r="BY245" i="84"/>
  <c r="BN245" i="84"/>
  <c r="BL245" i="84"/>
  <c r="BA247" i="84"/>
  <c r="AY247" i="84"/>
  <c r="BX247" i="84"/>
  <c r="AM251" i="84"/>
  <c r="AK251" i="84"/>
  <c r="BZ252" i="84"/>
  <c r="BN257" i="84"/>
  <c r="BL257" i="84"/>
  <c r="Y271" i="84"/>
  <c r="BV271" i="84"/>
  <c r="W271" i="84"/>
  <c r="BX277" i="84"/>
  <c r="BW280" i="84"/>
  <c r="AM280" i="84"/>
  <c r="AK280" i="84"/>
  <c r="BY172" i="84"/>
  <c r="BZ172" i="84" s="1"/>
  <c r="BW173" i="84"/>
  <c r="AM173" i="84"/>
  <c r="BY179" i="84"/>
  <c r="BN179" i="84"/>
  <c r="BY250" i="84"/>
  <c r="BZ250" i="84" s="1"/>
  <c r="BY253" i="84"/>
  <c r="BZ253" i="84" s="1"/>
  <c r="AK257" i="84"/>
  <c r="BW257" i="84"/>
  <c r="BV258" i="84"/>
  <c r="BW272" i="84"/>
  <c r="AM272" i="84"/>
  <c r="BW275" i="84"/>
  <c r="BZ275" i="84" s="1"/>
  <c r="BY277" i="84"/>
  <c r="BZ277" i="84" s="1"/>
  <c r="BL277" i="84"/>
  <c r="BL279" i="84"/>
  <c r="BN279" i="84"/>
  <c r="BW284" i="84"/>
  <c r="AM284" i="84"/>
  <c r="AK152" i="84"/>
  <c r="Y153" i="84"/>
  <c r="BY168" i="84"/>
  <c r="BW169" i="84"/>
  <c r="AM169" i="84"/>
  <c r="AM170" i="84"/>
  <c r="BL170" i="84"/>
  <c r="BA171" i="84"/>
  <c r="W172" i="84"/>
  <c r="BN172" i="84"/>
  <c r="AK173" i="84"/>
  <c r="BY175" i="84"/>
  <c r="BN175" i="84"/>
  <c r="AY178" i="84"/>
  <c r="BL179" i="84"/>
  <c r="W200" i="84"/>
  <c r="Y201" i="84"/>
  <c r="W208" i="84"/>
  <c r="Y209" i="84"/>
  <c r="W225" i="84"/>
  <c r="Y226" i="84"/>
  <c r="BY246" i="84"/>
  <c r="BW247" i="84"/>
  <c r="AM247" i="84"/>
  <c r="BZ248" i="84"/>
  <c r="AM248" i="84"/>
  <c r="BL248" i="84"/>
  <c r="BA249" i="84"/>
  <c r="W250" i="84"/>
  <c r="BN250" i="84"/>
  <c r="BL251" i="84"/>
  <c r="BN251" i="84"/>
  <c r="AY252" i="84"/>
  <c r="AM253" i="84"/>
  <c r="BL253" i="84"/>
  <c r="BW256" i="84"/>
  <c r="AM256" i="84"/>
  <c r="BZ257" i="84"/>
  <c r="AM257" i="84"/>
  <c r="Y258" i="84"/>
  <c r="BW271" i="84"/>
  <c r="AK271" i="84"/>
  <c r="AK272" i="84"/>
  <c r="BY274" i="84"/>
  <c r="BN274" i="84"/>
  <c r="AK275" i="84"/>
  <c r="AK277" i="84"/>
  <c r="AM277" i="84"/>
  <c r="BN277" i="84"/>
  <c r="W278" i="84"/>
  <c r="Y279" i="84"/>
  <c r="W279" i="84"/>
  <c r="BV279" i="84"/>
  <c r="BZ279" i="84" s="1"/>
  <c r="Y280" i="84"/>
  <c r="BV280" i="84"/>
  <c r="Y283" i="84"/>
  <c r="BV283" i="84"/>
  <c r="AK284" i="84"/>
  <c r="BY254" i="84"/>
  <c r="BN254" i="84"/>
  <c r="BY275" i="84"/>
  <c r="BW276" i="84"/>
  <c r="AM276" i="84"/>
  <c r="BY282" i="84"/>
  <c r="BN282" i="84"/>
  <c r="BV76" i="83"/>
  <c r="BY76" i="83" s="1"/>
  <c r="BW77" i="83"/>
  <c r="AM77" i="83"/>
  <c r="Y81" i="83"/>
  <c r="W81" i="83"/>
  <c r="BA83" i="83"/>
  <c r="BX83" i="83"/>
  <c r="BY83" i="83" s="1"/>
  <c r="AY83" i="83"/>
  <c r="BA84" i="83"/>
  <c r="BX84" i="83"/>
  <c r="BY84" i="83" s="1"/>
  <c r="AY84" i="83"/>
  <c r="Y89" i="83"/>
  <c r="W89" i="83"/>
  <c r="BV90" i="83"/>
  <c r="AM91" i="83"/>
  <c r="BW91" i="83"/>
  <c r="AK91" i="83"/>
  <c r="BA131" i="83"/>
  <c r="AY131" i="83"/>
  <c r="AM134" i="83"/>
  <c r="BW134" i="83"/>
  <c r="AK134" i="83"/>
  <c r="BA135" i="83"/>
  <c r="AY135" i="83"/>
  <c r="BX135" i="83"/>
  <c r="AM138" i="83"/>
  <c r="BW138" i="83"/>
  <c r="AK138" i="83"/>
  <c r="BA139" i="83"/>
  <c r="AY139" i="83"/>
  <c r="BX139" i="83"/>
  <c r="AM142" i="83"/>
  <c r="BW142" i="83"/>
  <c r="AK142" i="83"/>
  <c r="BA143" i="83"/>
  <c r="AY143" i="83"/>
  <c r="BX143" i="83"/>
  <c r="AM146" i="83"/>
  <c r="BW146" i="83"/>
  <c r="AK146" i="83"/>
  <c r="BA147" i="83"/>
  <c r="AY147" i="83"/>
  <c r="BX147" i="83"/>
  <c r="AM150" i="83"/>
  <c r="BW150" i="83"/>
  <c r="BZ150" i="83" s="1"/>
  <c r="AK150" i="83"/>
  <c r="BA151" i="83"/>
  <c r="AY151" i="83"/>
  <c r="BX151" i="83"/>
  <c r="AM166" i="83"/>
  <c r="BW166" i="83"/>
  <c r="AK166" i="83"/>
  <c r="W167" i="83"/>
  <c r="BV167" i="83"/>
  <c r="Y167" i="83"/>
  <c r="BY169" i="83"/>
  <c r="BN169" i="83"/>
  <c r="W171" i="83"/>
  <c r="BV171" i="83"/>
  <c r="BX171" i="83"/>
  <c r="BA171" i="83"/>
  <c r="Y174" i="83"/>
  <c r="BV174" i="83"/>
  <c r="W174" i="83"/>
  <c r="BW175" i="83"/>
  <c r="AM175" i="83"/>
  <c r="AK175" i="83"/>
  <c r="BW247" i="83"/>
  <c r="AM247" i="83"/>
  <c r="AK247" i="83"/>
  <c r="W252" i="83"/>
  <c r="BV252" i="83"/>
  <c r="Y252" i="83"/>
  <c r="AM68" i="83"/>
  <c r="AK68" i="83"/>
  <c r="BW68" i="83"/>
  <c r="BA69" i="83"/>
  <c r="BX69" i="83"/>
  <c r="AY69" i="83"/>
  <c r="W70" i="83"/>
  <c r="AM74" i="83"/>
  <c r="AK74" i="83"/>
  <c r="BW74" i="83"/>
  <c r="BA75" i="83"/>
  <c r="BX75" i="83"/>
  <c r="BY75" i="83" s="1"/>
  <c r="AY75" i="83"/>
  <c r="W76" i="83"/>
  <c r="AK77" i="83"/>
  <c r="BV80" i="83"/>
  <c r="BY80" i="83" s="1"/>
  <c r="BV81" i="83"/>
  <c r="BY81" i="83" s="1"/>
  <c r="AM87" i="83"/>
  <c r="AK87" i="83"/>
  <c r="BW87" i="83"/>
  <c r="AY88" i="83"/>
  <c r="W90" i="83"/>
  <c r="AM92" i="83"/>
  <c r="BW92" i="83"/>
  <c r="BY92" i="83" s="1"/>
  <c r="S345" i="83" s="1"/>
  <c r="W127" i="83"/>
  <c r="BV127" i="83"/>
  <c r="Y127" i="83"/>
  <c r="W131" i="83"/>
  <c r="BV131" i="83"/>
  <c r="Y131" i="83"/>
  <c r="W135" i="83"/>
  <c r="BV135" i="83"/>
  <c r="Y135" i="83"/>
  <c r="W139" i="83"/>
  <c r="BV139" i="83"/>
  <c r="Y139" i="83"/>
  <c r="W143" i="83"/>
  <c r="BV143" i="83"/>
  <c r="Y143" i="83"/>
  <c r="W147" i="83"/>
  <c r="BV147" i="83"/>
  <c r="Y147" i="83"/>
  <c r="W151" i="83"/>
  <c r="BV151" i="83"/>
  <c r="Y151" i="83"/>
  <c r="BV169" i="83"/>
  <c r="Y169" i="83"/>
  <c r="BL169" i="83"/>
  <c r="Y171" i="83"/>
  <c r="AY171" i="83"/>
  <c r="BN172" i="83"/>
  <c r="BY172" i="83"/>
  <c r="BL172" i="83"/>
  <c r="AK176" i="83"/>
  <c r="BW176" i="83"/>
  <c r="BL176" i="83"/>
  <c r="AY177" i="83"/>
  <c r="BX177" i="83"/>
  <c r="Y67" i="83"/>
  <c r="BV67" i="83"/>
  <c r="W67" i="83"/>
  <c r="BX68" i="83"/>
  <c r="Y73" i="83"/>
  <c r="BV73" i="83"/>
  <c r="W73" i="83"/>
  <c r="BX74" i="83"/>
  <c r="AM78" i="83"/>
  <c r="AK78" i="83"/>
  <c r="BW78" i="83"/>
  <c r="BA79" i="83"/>
  <c r="BX79" i="83"/>
  <c r="AY79" i="83"/>
  <c r="W80" i="83"/>
  <c r="Y86" i="83"/>
  <c r="BV86" i="83"/>
  <c r="W86" i="83"/>
  <c r="BX87" i="83"/>
  <c r="BV89" i="83"/>
  <c r="BV129" i="83"/>
  <c r="BZ129" i="83" s="1"/>
  <c r="Y129" i="83"/>
  <c r="BL129" i="83"/>
  <c r="BV133" i="83"/>
  <c r="BZ133" i="83" s="1"/>
  <c r="S325" i="83" s="1"/>
  <c r="Y133" i="83"/>
  <c r="BL133" i="83"/>
  <c r="BV137" i="83"/>
  <c r="BZ137" i="83" s="1"/>
  <c r="Y137" i="83"/>
  <c r="BL137" i="83"/>
  <c r="BV141" i="83"/>
  <c r="BZ141" i="83" s="1"/>
  <c r="Y141" i="83"/>
  <c r="BL141" i="83"/>
  <c r="BV145" i="83"/>
  <c r="BZ145" i="83" s="1"/>
  <c r="Y145" i="83"/>
  <c r="BL145" i="83"/>
  <c r="BV149" i="83"/>
  <c r="BZ149" i="83" s="1"/>
  <c r="Y149" i="83"/>
  <c r="BL149" i="83"/>
  <c r="BV153" i="83"/>
  <c r="BZ153" i="83" s="1"/>
  <c r="Y153" i="83"/>
  <c r="BL153" i="83"/>
  <c r="BA168" i="83"/>
  <c r="BX168" i="83"/>
  <c r="W169" i="83"/>
  <c r="AK172" i="83"/>
  <c r="AM172" i="83"/>
  <c r="BW172" i="83"/>
  <c r="BZ172" i="83" s="1"/>
  <c r="AY173" i="83"/>
  <c r="BX173" i="83"/>
  <c r="BA173" i="83"/>
  <c r="AM176" i="83"/>
  <c r="BA177" i="83"/>
  <c r="Y178" i="83"/>
  <c r="BV178" i="83"/>
  <c r="BN178" i="83"/>
  <c r="BW179" i="83"/>
  <c r="BZ179" i="83" s="1"/>
  <c r="AM179" i="83"/>
  <c r="AK179" i="83"/>
  <c r="BV70" i="83"/>
  <c r="BY70" i="83" s="1"/>
  <c r="BW71" i="83"/>
  <c r="AM71" i="83"/>
  <c r="BA127" i="83"/>
  <c r="AY127" i="83"/>
  <c r="BX127" i="83"/>
  <c r="AM130" i="83"/>
  <c r="BW130" i="83"/>
  <c r="AK130" i="83"/>
  <c r="BX131" i="83"/>
  <c r="BV66" i="83"/>
  <c r="BW67" i="83"/>
  <c r="AM67" i="83"/>
  <c r="Y71" i="83"/>
  <c r="BV71" i="83"/>
  <c r="W71" i="83"/>
  <c r="BW73" i="83"/>
  <c r="AM73" i="83"/>
  <c r="Y77" i="83"/>
  <c r="BV77" i="83"/>
  <c r="W77" i="83"/>
  <c r="BX78" i="83"/>
  <c r="BY79" i="83"/>
  <c r="BY82" i="83"/>
  <c r="BV85" i="83"/>
  <c r="BW86" i="83"/>
  <c r="AM86" i="83"/>
  <c r="BX88" i="83"/>
  <c r="BA128" i="83"/>
  <c r="BX128" i="83"/>
  <c r="BZ128" i="83" s="1"/>
  <c r="BA132" i="83"/>
  <c r="BX132" i="83"/>
  <c r="BZ132" i="83" s="1"/>
  <c r="BA136" i="83"/>
  <c r="BX136" i="83"/>
  <c r="BZ136" i="83" s="1"/>
  <c r="BA140" i="83"/>
  <c r="BX140" i="83"/>
  <c r="BZ140" i="83" s="1"/>
  <c r="BA144" i="83"/>
  <c r="BX144" i="83"/>
  <c r="BZ144" i="83" s="1"/>
  <c r="BA148" i="83"/>
  <c r="BX148" i="83"/>
  <c r="BZ148" i="83" s="1"/>
  <c r="BA152" i="83"/>
  <c r="BX152" i="83"/>
  <c r="BA167" i="83"/>
  <c r="AY167" i="83"/>
  <c r="BX167" i="83"/>
  <c r="BW170" i="83"/>
  <c r="BL174" i="83"/>
  <c r="BN174" i="83"/>
  <c r="BY176" i="83"/>
  <c r="BY178" i="83"/>
  <c r="BV278" i="83"/>
  <c r="Y278" i="83"/>
  <c r="W278" i="83"/>
  <c r="Y283" i="83"/>
  <c r="BV283" i="83"/>
  <c r="W283" i="83"/>
  <c r="BW284" i="83"/>
  <c r="AM284" i="83"/>
  <c r="AK284" i="83"/>
  <c r="BW246" i="83"/>
  <c r="AM246" i="83"/>
  <c r="BA247" i="83"/>
  <c r="BX247" i="83"/>
  <c r="AY247" i="83"/>
  <c r="AM251" i="83"/>
  <c r="AK251" i="83"/>
  <c r="BV274" i="83"/>
  <c r="Y274" i="83"/>
  <c r="W274" i="83"/>
  <c r="W280" i="83"/>
  <c r="BV280" i="83"/>
  <c r="Y280" i="83"/>
  <c r="BX92" i="83"/>
  <c r="BY170" i="83"/>
  <c r="BW171" i="83"/>
  <c r="AM171" i="83"/>
  <c r="BY177" i="83"/>
  <c r="BN177" i="83"/>
  <c r="AY183" i="83"/>
  <c r="Y204" i="83"/>
  <c r="W204" i="83"/>
  <c r="Y208" i="83"/>
  <c r="W208" i="83"/>
  <c r="Y212" i="83"/>
  <c r="W212" i="83"/>
  <c r="BV245" i="83"/>
  <c r="AK246" i="83"/>
  <c r="Y250" i="83"/>
  <c r="W250" i="83"/>
  <c r="BV250" i="83"/>
  <c r="BX252" i="83"/>
  <c r="BA252" i="83"/>
  <c r="BN253" i="83"/>
  <c r="BY253" i="83"/>
  <c r="BL253" i="83"/>
  <c r="AM279" i="83"/>
  <c r="AK279" i="83"/>
  <c r="BX89" i="83"/>
  <c r="AY89" i="83"/>
  <c r="BV91" i="83"/>
  <c r="BY91" i="83" s="1"/>
  <c r="W91" i="83"/>
  <c r="BW127" i="83"/>
  <c r="AM127" i="83"/>
  <c r="BW131" i="83"/>
  <c r="AM131" i="83"/>
  <c r="BW135" i="83"/>
  <c r="AM135" i="83"/>
  <c r="BW139" i="83"/>
  <c r="AM139" i="83"/>
  <c r="BW143" i="83"/>
  <c r="AM143" i="83"/>
  <c r="BW147" i="83"/>
  <c r="AM147" i="83"/>
  <c r="BW151" i="83"/>
  <c r="AM151" i="83"/>
  <c r="BZ152" i="83"/>
  <c r="BY166" i="83"/>
  <c r="BW167" i="83"/>
  <c r="AM167" i="83"/>
  <c r="BY173" i="83"/>
  <c r="BN173" i="83"/>
  <c r="AY176" i="83"/>
  <c r="BL177" i="83"/>
  <c r="AK178" i="83"/>
  <c r="Y179" i="83"/>
  <c r="W203" i="83"/>
  <c r="W207" i="83"/>
  <c r="W211" i="83"/>
  <c r="W245" i="83"/>
  <c r="BA248" i="83"/>
  <c r="AY248" i="83"/>
  <c r="BX248" i="83"/>
  <c r="BY249" i="83"/>
  <c r="BN249" i="83"/>
  <c r="BL249" i="83"/>
  <c r="BW251" i="83"/>
  <c r="AY252" i="83"/>
  <c r="Y255" i="83"/>
  <c r="BV255" i="83"/>
  <c r="W255" i="83"/>
  <c r="BW256" i="83"/>
  <c r="AM256" i="83"/>
  <c r="AK256" i="83"/>
  <c r="BN257" i="83"/>
  <c r="BL257" i="83"/>
  <c r="BA277" i="83"/>
  <c r="BX277" i="83"/>
  <c r="BX280" i="83"/>
  <c r="BA280" i="83"/>
  <c r="BN281" i="83"/>
  <c r="BY281" i="83"/>
  <c r="BL281" i="83"/>
  <c r="BZ284" i="83"/>
  <c r="Y225" i="83"/>
  <c r="W225" i="83"/>
  <c r="Y229" i="83"/>
  <c r="W229" i="83"/>
  <c r="BY248" i="83"/>
  <c r="BN248" i="83"/>
  <c r="BV249" i="83"/>
  <c r="BW250" i="83"/>
  <c r="AM250" i="83"/>
  <c r="AK253" i="83"/>
  <c r="AM253" i="83"/>
  <c r="BW253" i="83"/>
  <c r="BZ253" i="83" s="1"/>
  <c r="AY254" i="83"/>
  <c r="BX254" i="83"/>
  <c r="BA254" i="83"/>
  <c r="AK257" i="83"/>
  <c r="BW257" i="83"/>
  <c r="AY258" i="83"/>
  <c r="BX258" i="83"/>
  <c r="BA273" i="83"/>
  <c r="BX273" i="83"/>
  <c r="BZ273" i="83" s="1"/>
  <c r="AY273" i="83"/>
  <c r="BY274" i="83"/>
  <c r="BN274" i="83"/>
  <c r="BL274" i="83"/>
  <c r="BA276" i="83"/>
  <c r="AY276" i="83"/>
  <c r="BX276" i="83"/>
  <c r="AK281" i="83"/>
  <c r="AM281" i="83"/>
  <c r="BW281" i="83"/>
  <c r="AY282" i="83"/>
  <c r="BX282" i="83"/>
  <c r="BA282" i="83"/>
  <c r="W224" i="83"/>
  <c r="W228" i="83"/>
  <c r="W232" i="83"/>
  <c r="BY245" i="83"/>
  <c r="BN245" i="83"/>
  <c r="BL245" i="83"/>
  <c r="Y246" i="83"/>
  <c r="W246" i="83"/>
  <c r="BV246" i="83"/>
  <c r="BZ251" i="83"/>
  <c r="BL255" i="83"/>
  <c r="BN255" i="83"/>
  <c r="BZ257" i="83"/>
  <c r="Y271" i="83"/>
  <c r="BV271" i="83"/>
  <c r="BW272" i="83"/>
  <c r="AM272" i="83"/>
  <c r="AM275" i="83"/>
  <c r="BW275" i="83"/>
  <c r="AK275" i="83"/>
  <c r="W276" i="83"/>
  <c r="BV276" i="83"/>
  <c r="Y276" i="83"/>
  <c r="BY278" i="83"/>
  <c r="BN278" i="83"/>
  <c r="BL283" i="83"/>
  <c r="BN283" i="83"/>
  <c r="BX245" i="83"/>
  <c r="BV247" i="83"/>
  <c r="BX249" i="83"/>
  <c r="BY251" i="83"/>
  <c r="BW252" i="83"/>
  <c r="AM252" i="83"/>
  <c r="BY258" i="83"/>
  <c r="BN258" i="83"/>
  <c r="BY279" i="83"/>
  <c r="BZ279" i="83" s="1"/>
  <c r="BW280" i="83"/>
  <c r="AM280" i="83"/>
  <c r="W251" i="83"/>
  <c r="BN251" i="83"/>
  <c r="AK252" i="83"/>
  <c r="BY254" i="83"/>
  <c r="BN254" i="83"/>
  <c r="AY257" i="83"/>
  <c r="BL258" i="83"/>
  <c r="AK271" i="83"/>
  <c r="Y272" i="83"/>
  <c r="BY275" i="83"/>
  <c r="BW276" i="83"/>
  <c r="AM276" i="83"/>
  <c r="BZ277" i="83"/>
  <c r="AM277" i="83"/>
  <c r="BL277" i="83"/>
  <c r="BA278" i="83"/>
  <c r="W279" i="83"/>
  <c r="BN279" i="83"/>
  <c r="AK280" i="83"/>
  <c r="BY282" i="83"/>
  <c r="BN282" i="83"/>
  <c r="BY84" i="82"/>
  <c r="AK142" i="82"/>
  <c r="BW142" i="82"/>
  <c r="BZ142" i="82" s="1"/>
  <c r="S334" i="82" s="1"/>
  <c r="AM142" i="82"/>
  <c r="W67" i="82"/>
  <c r="BV67" i="82"/>
  <c r="BY67" i="82" s="1"/>
  <c r="AK68" i="82"/>
  <c r="AY69" i="82"/>
  <c r="BX69" i="82"/>
  <c r="BY69" i="82" s="1"/>
  <c r="W71" i="82"/>
  <c r="BV71" i="82"/>
  <c r="BY71" i="82" s="1"/>
  <c r="W73" i="82"/>
  <c r="BV73" i="82"/>
  <c r="AK74" i="82"/>
  <c r="AY75" i="82"/>
  <c r="BX75" i="82"/>
  <c r="W77" i="82"/>
  <c r="BV77" i="82"/>
  <c r="BY77" i="82" s="1"/>
  <c r="AK78" i="82"/>
  <c r="AY79" i="82"/>
  <c r="BX79" i="82"/>
  <c r="BY79" i="82" s="1"/>
  <c r="W81" i="82"/>
  <c r="AY83" i="82"/>
  <c r="BX83" i="82"/>
  <c r="AY84" i="82"/>
  <c r="BX84" i="82"/>
  <c r="W86" i="82"/>
  <c r="BV86" i="82"/>
  <c r="AK87" i="82"/>
  <c r="AY88" i="82"/>
  <c r="BX88" i="82"/>
  <c r="W90" i="82"/>
  <c r="BV90" i="82"/>
  <c r="BY90" i="82" s="1"/>
  <c r="BV91" i="82"/>
  <c r="W91" i="82"/>
  <c r="BX91" i="82"/>
  <c r="AY92" i="82"/>
  <c r="BA129" i="82"/>
  <c r="BN130" i="82"/>
  <c r="Y131" i="82"/>
  <c r="BA131" i="82"/>
  <c r="BV131" i="82"/>
  <c r="AM132" i="82"/>
  <c r="BN132" i="82"/>
  <c r="Y133" i="82"/>
  <c r="BV133" i="82"/>
  <c r="AM134" i="82"/>
  <c r="BN138" i="82"/>
  <c r="Y139" i="82"/>
  <c r="AY139" i="82"/>
  <c r="BA139" i="82"/>
  <c r="BX139" i="82"/>
  <c r="BA142" i="82"/>
  <c r="AY142" i="82"/>
  <c r="Y212" i="82"/>
  <c r="W212" i="82"/>
  <c r="BX92" i="82"/>
  <c r="BN143" i="82"/>
  <c r="BL143" i="82"/>
  <c r="Y148" i="82"/>
  <c r="W148" i="82"/>
  <c r="BX149" i="82"/>
  <c r="AY149" i="82"/>
  <c r="AM251" i="82"/>
  <c r="AK251" i="82"/>
  <c r="AY66" i="82"/>
  <c r="BX66" i="82"/>
  <c r="BY66" i="82" s="1"/>
  <c r="S319" i="82" s="1"/>
  <c r="W68" i="82"/>
  <c r="AM68" i="82"/>
  <c r="BV68" i="82"/>
  <c r="BY68" i="82" s="1"/>
  <c r="AK69" i="82"/>
  <c r="AY70" i="82"/>
  <c r="BX70" i="82"/>
  <c r="BY70" i="82" s="1"/>
  <c r="W72" i="82"/>
  <c r="W74" i="82"/>
  <c r="AM74" i="82"/>
  <c r="BV74" i="82"/>
  <c r="BY74" i="82" s="1"/>
  <c r="AK75" i="82"/>
  <c r="AY76" i="82"/>
  <c r="BX76" i="82"/>
  <c r="BY76" i="82" s="1"/>
  <c r="W78" i="82"/>
  <c r="AM78" i="82"/>
  <c r="BV78" i="82"/>
  <c r="AK79" i="82"/>
  <c r="AY80" i="82"/>
  <c r="BX80" i="82"/>
  <c r="BY80" i="82" s="1"/>
  <c r="Y81" i="82"/>
  <c r="AK82" i="82"/>
  <c r="AK83" i="82"/>
  <c r="AK84" i="82"/>
  <c r="AY85" i="82"/>
  <c r="BX85" i="82"/>
  <c r="BY85" i="82" s="1"/>
  <c r="W87" i="82"/>
  <c r="AM87" i="82"/>
  <c r="BV87" i="82"/>
  <c r="BY87" i="82" s="1"/>
  <c r="AK88" i="82"/>
  <c r="AY89" i="82"/>
  <c r="BX89" i="82"/>
  <c r="Y91" i="82"/>
  <c r="AY91" i="82"/>
  <c r="BX129" i="82"/>
  <c r="BZ129" i="82" s="1"/>
  <c r="BX131" i="82"/>
  <c r="BW132" i="82"/>
  <c r="BA133" i="82"/>
  <c r="BN134" i="82"/>
  <c r="Y135" i="82"/>
  <c r="BA135" i="82"/>
  <c r="BV135" i="82"/>
  <c r="AK138" i="82"/>
  <c r="BW138" i="82"/>
  <c r="AM138" i="82"/>
  <c r="BN139" i="82"/>
  <c r="BL139" i="82"/>
  <c r="AY147" i="82"/>
  <c r="BX147" i="82"/>
  <c r="BZ147" i="82" s="1"/>
  <c r="BA147" i="82"/>
  <c r="BN150" i="82"/>
  <c r="BL150" i="82"/>
  <c r="AM152" i="82"/>
  <c r="BL152" i="82"/>
  <c r="BN152" i="82"/>
  <c r="BA174" i="82"/>
  <c r="BX174" i="82"/>
  <c r="BZ174" i="82" s="1"/>
  <c r="AY174" i="82"/>
  <c r="AK178" i="82"/>
  <c r="AM178" i="82"/>
  <c r="BW178" i="82"/>
  <c r="AY179" i="82"/>
  <c r="BX179" i="82"/>
  <c r="BA179" i="82"/>
  <c r="Y211" i="82"/>
  <c r="W211" i="82"/>
  <c r="BW272" i="82"/>
  <c r="AM272" i="82"/>
  <c r="AK272" i="82"/>
  <c r="AM82" i="82"/>
  <c r="BX133" i="82"/>
  <c r="BW134" i="82"/>
  <c r="BX135" i="82"/>
  <c r="BA138" i="82"/>
  <c r="AY138" i="82"/>
  <c r="AU154" i="82" s="1"/>
  <c r="BV139" i="82"/>
  <c r="BN142" i="82"/>
  <c r="Y143" i="82"/>
  <c r="AY143" i="82"/>
  <c r="BA143" i="82"/>
  <c r="BX143" i="82"/>
  <c r="BV148" i="82"/>
  <c r="AK150" i="82"/>
  <c r="AM150" i="82"/>
  <c r="BW150" i="82"/>
  <c r="BZ150" i="82" s="1"/>
  <c r="BW152" i="82"/>
  <c r="BW153" i="82"/>
  <c r="BZ153" i="82" s="1"/>
  <c r="AM153" i="82"/>
  <c r="AK153" i="82"/>
  <c r="BW251" i="82"/>
  <c r="BX252" i="82"/>
  <c r="BA252" i="82"/>
  <c r="AY252" i="82"/>
  <c r="BL255" i="82"/>
  <c r="BN255" i="82"/>
  <c r="BY255" i="82"/>
  <c r="BW256" i="82"/>
  <c r="BZ256" i="82" s="1"/>
  <c r="AM256" i="82"/>
  <c r="AK256" i="82"/>
  <c r="AY258" i="82"/>
  <c r="BX258" i="82"/>
  <c r="BA258" i="82"/>
  <c r="AM127" i="82"/>
  <c r="BA128" i="82"/>
  <c r="Y130" i="82"/>
  <c r="AM131" i="82"/>
  <c r="BA132" i="82"/>
  <c r="Y134" i="82"/>
  <c r="AM135" i="82"/>
  <c r="BW137" i="82"/>
  <c r="AM137" i="82"/>
  <c r="BV137" i="82"/>
  <c r="BZ138" i="82"/>
  <c r="BW141" i="82"/>
  <c r="AM141" i="82"/>
  <c r="BV141" i="82"/>
  <c r="BW145" i="82"/>
  <c r="AM145" i="82"/>
  <c r="BA145" i="82"/>
  <c r="BV145" i="82"/>
  <c r="BZ145" i="82" s="1"/>
  <c r="BW146" i="82"/>
  <c r="BZ146" i="82" s="1"/>
  <c r="AM148" i="82"/>
  <c r="BL148" i="82"/>
  <c r="BN148" i="82"/>
  <c r="AY167" i="82"/>
  <c r="BX167" i="82"/>
  <c r="BY171" i="82"/>
  <c r="BN171" i="82"/>
  <c r="BL171" i="82"/>
  <c r="BA173" i="82"/>
  <c r="AY173" i="82"/>
  <c r="BX173" i="82"/>
  <c r="BW176" i="82"/>
  <c r="BZ176" i="82" s="1"/>
  <c r="BL183" i="82"/>
  <c r="BN183" i="82"/>
  <c r="Y229" i="82"/>
  <c r="W229" i="82"/>
  <c r="Y232" i="82"/>
  <c r="W232" i="82"/>
  <c r="BA248" i="82"/>
  <c r="AY248" i="82"/>
  <c r="Y249" i="82"/>
  <c r="W249" i="82"/>
  <c r="W252" i="82"/>
  <c r="BV252" i="82"/>
  <c r="Y252" i="82"/>
  <c r="Y255" i="82"/>
  <c r="BV255" i="82"/>
  <c r="W255" i="82"/>
  <c r="BW279" i="82"/>
  <c r="BX280" i="82"/>
  <c r="BA280" i="82"/>
  <c r="AY280" i="82"/>
  <c r="BL283" i="82"/>
  <c r="BN283" i="82"/>
  <c r="BY283" i="82"/>
  <c r="BW284" i="82"/>
  <c r="BZ284" i="82" s="1"/>
  <c r="AM284" i="82"/>
  <c r="AK284" i="82"/>
  <c r="BY166" i="82"/>
  <c r="BA167" i="82"/>
  <c r="BY168" i="82"/>
  <c r="BW169" i="82"/>
  <c r="AM169" i="82"/>
  <c r="BA170" i="82"/>
  <c r="BX170" i="82"/>
  <c r="AY170" i="82"/>
  <c r="AM172" i="82"/>
  <c r="BW172" i="82"/>
  <c r="BZ172" i="82" s="1"/>
  <c r="AK172" i="82"/>
  <c r="W173" i="82"/>
  <c r="BV173" i="82"/>
  <c r="Y173" i="82"/>
  <c r="BY175" i="82"/>
  <c r="BN175" i="82"/>
  <c r="AK176" i="82"/>
  <c r="W177" i="82"/>
  <c r="BV177" i="82"/>
  <c r="BX177" i="82"/>
  <c r="BA177" i="82"/>
  <c r="Y183" i="82"/>
  <c r="W183" i="82"/>
  <c r="W205" i="82"/>
  <c r="Y205" i="82"/>
  <c r="Y225" i="82"/>
  <c r="W225" i="82"/>
  <c r="Y228" i="82"/>
  <c r="W228" i="82"/>
  <c r="AY247" i="82"/>
  <c r="BX247" i="82"/>
  <c r="BY248" i="82"/>
  <c r="BN248" i="82"/>
  <c r="BL248" i="82"/>
  <c r="Y250" i="82"/>
  <c r="W250" i="82"/>
  <c r="BY274" i="82"/>
  <c r="BN274" i="82"/>
  <c r="BL274" i="82"/>
  <c r="BA276" i="82"/>
  <c r="AY276" i="82"/>
  <c r="BX276" i="82"/>
  <c r="AK279" i="82"/>
  <c r="W280" i="82"/>
  <c r="BV280" i="82"/>
  <c r="Y280" i="82"/>
  <c r="Y283" i="82"/>
  <c r="BV283" i="82"/>
  <c r="W283" i="82"/>
  <c r="BW149" i="82"/>
  <c r="BZ149" i="82" s="1"/>
  <c r="AM149" i="82"/>
  <c r="AK149" i="82"/>
  <c r="AY151" i="82"/>
  <c r="BX151" i="82"/>
  <c r="Y152" i="82"/>
  <c r="W152" i="82"/>
  <c r="BV152" i="82"/>
  <c r="AK166" i="82"/>
  <c r="BW166" i="82"/>
  <c r="Y168" i="82"/>
  <c r="BV168" i="82"/>
  <c r="BV171" i="82"/>
  <c r="BZ171" i="82" s="1"/>
  <c r="Y171" i="82"/>
  <c r="W171" i="82"/>
  <c r="BV175" i="82"/>
  <c r="BZ175" i="82" s="1"/>
  <c r="Y175" i="82"/>
  <c r="BN178" i="82"/>
  <c r="BY178" i="82"/>
  <c r="BL178" i="82"/>
  <c r="Y204" i="82"/>
  <c r="U213" i="82" s="1"/>
  <c r="W204" i="82"/>
  <c r="Y224" i="82"/>
  <c r="W224" i="82"/>
  <c r="BY249" i="82"/>
  <c r="BN249" i="82"/>
  <c r="BL249" i="82"/>
  <c r="BW250" i="82"/>
  <c r="BZ250" i="82" s="1"/>
  <c r="AM250" i="82"/>
  <c r="AK250" i="82"/>
  <c r="BA273" i="82"/>
  <c r="BX273" i="82"/>
  <c r="AY273" i="82"/>
  <c r="AM275" i="82"/>
  <c r="BW275" i="82"/>
  <c r="AK275" i="82"/>
  <c r="W276" i="82"/>
  <c r="BV276" i="82"/>
  <c r="Y276" i="82"/>
  <c r="BY278" i="82"/>
  <c r="BN278" i="82"/>
  <c r="BL278" i="82"/>
  <c r="BY167" i="82"/>
  <c r="BN167" i="82"/>
  <c r="BW170" i="82"/>
  <c r="BZ170" i="82" s="1"/>
  <c r="BY176" i="82"/>
  <c r="BW177" i="82"/>
  <c r="AM177" i="82"/>
  <c r="BY245" i="82"/>
  <c r="BN245" i="82"/>
  <c r="BL245" i="82"/>
  <c r="Y246" i="82"/>
  <c r="W246" i="82"/>
  <c r="BV246" i="82"/>
  <c r="BN253" i="82"/>
  <c r="BY253" i="82"/>
  <c r="BL253" i="82"/>
  <c r="AK257" i="82"/>
  <c r="BW257" i="82"/>
  <c r="Y271" i="82"/>
  <c r="BV271" i="82"/>
  <c r="BV274" i="82"/>
  <c r="Y274" i="82"/>
  <c r="W274" i="82"/>
  <c r="BV278" i="82"/>
  <c r="Y278" i="82"/>
  <c r="BN281" i="82"/>
  <c r="BY281" i="82"/>
  <c r="BZ281" i="82" s="1"/>
  <c r="BL281" i="82"/>
  <c r="BY172" i="82"/>
  <c r="BW173" i="82"/>
  <c r="AM173" i="82"/>
  <c r="BY179" i="82"/>
  <c r="BN179" i="82"/>
  <c r="BV245" i="82"/>
  <c r="BW246" i="82"/>
  <c r="AM246" i="82"/>
  <c r="BW247" i="82"/>
  <c r="AM247" i="82"/>
  <c r="AK247" i="82"/>
  <c r="BZ248" i="82"/>
  <c r="AK253" i="82"/>
  <c r="AM253" i="82"/>
  <c r="BW253" i="82"/>
  <c r="AY254" i="82"/>
  <c r="BX254" i="82"/>
  <c r="BA254" i="82"/>
  <c r="AM257" i="82"/>
  <c r="BL257" i="82"/>
  <c r="BA277" i="82"/>
  <c r="BX277" i="82"/>
  <c r="BZ277" i="82" s="1"/>
  <c r="AK281" i="82"/>
  <c r="AM281" i="82"/>
  <c r="BW281" i="82"/>
  <c r="AY282" i="82"/>
  <c r="BX282" i="82"/>
  <c r="BA282" i="82"/>
  <c r="BX245" i="82"/>
  <c r="BV247" i="82"/>
  <c r="BX249" i="82"/>
  <c r="BZ249" i="82" s="1"/>
  <c r="BY251" i="82"/>
  <c r="BW252" i="82"/>
  <c r="AM252" i="82"/>
  <c r="BY258" i="82"/>
  <c r="BN258" i="82"/>
  <c r="BW273" i="82"/>
  <c r="BY279" i="82"/>
  <c r="BW280" i="82"/>
  <c r="AM280" i="82"/>
  <c r="W251" i="82"/>
  <c r="BY254" i="82"/>
  <c r="BN254" i="82"/>
  <c r="BY275" i="82"/>
  <c r="BW276" i="82"/>
  <c r="AM276" i="82"/>
  <c r="BY282" i="82"/>
  <c r="BN282" i="82"/>
  <c r="BW69" i="81"/>
  <c r="AM69" i="81"/>
  <c r="BA77" i="81"/>
  <c r="BX77" i="81"/>
  <c r="AY77" i="81"/>
  <c r="BW84" i="81"/>
  <c r="AM84" i="81"/>
  <c r="AY138" i="81"/>
  <c r="BX138" i="81"/>
  <c r="BZ138" i="81" s="1"/>
  <c r="BA138" i="81"/>
  <c r="BN141" i="81"/>
  <c r="BL141" i="81"/>
  <c r="AY166" i="81"/>
  <c r="BX166" i="81"/>
  <c r="BA166" i="81"/>
  <c r="Y199" i="81"/>
  <c r="W199" i="81"/>
  <c r="W209" i="81"/>
  <c r="Y209" i="81"/>
  <c r="AM66" i="81"/>
  <c r="AK66" i="81"/>
  <c r="BW66" i="81"/>
  <c r="BA67" i="81"/>
  <c r="BX67" i="81"/>
  <c r="AY67" i="81"/>
  <c r="W68" i="81"/>
  <c r="AK69" i="81"/>
  <c r="BV72" i="81"/>
  <c r="BY72" i="81" s="1"/>
  <c r="Y72" i="81"/>
  <c r="Y75" i="81"/>
  <c r="BV75" i="81"/>
  <c r="W75" i="81"/>
  <c r="BX76" i="81"/>
  <c r="BY76" i="81" s="1"/>
  <c r="AM80" i="81"/>
  <c r="AK80" i="81"/>
  <c r="BW80" i="81"/>
  <c r="AK84" i="81"/>
  <c r="AY85" i="81"/>
  <c r="Y88" i="81"/>
  <c r="BV88" i="81"/>
  <c r="W88" i="81"/>
  <c r="BX89" i="81"/>
  <c r="BA92" i="81"/>
  <c r="AY92" i="81"/>
  <c r="W128" i="81"/>
  <c r="BV128" i="81"/>
  <c r="BX128" i="81"/>
  <c r="BA128" i="81"/>
  <c r="BW131" i="81"/>
  <c r="AK133" i="81"/>
  <c r="AM133" i="81"/>
  <c r="BW133" i="81"/>
  <c r="W136" i="81"/>
  <c r="BV136" i="81"/>
  <c r="BX136" i="81"/>
  <c r="BA136" i="81"/>
  <c r="BW139" i="81"/>
  <c r="BZ139" i="81" s="1"/>
  <c r="AK141" i="81"/>
  <c r="AM141" i="81"/>
  <c r="BW141" i="81"/>
  <c r="BZ141" i="81" s="1"/>
  <c r="W144" i="81"/>
  <c r="BV144" i="81"/>
  <c r="BX144" i="81"/>
  <c r="BA144" i="81"/>
  <c r="BW147" i="81"/>
  <c r="BZ147" i="81" s="1"/>
  <c r="AK149" i="81"/>
  <c r="AM149" i="81"/>
  <c r="BW149" i="81"/>
  <c r="BZ149" i="81" s="1"/>
  <c r="W152" i="81"/>
  <c r="BV152" i="81"/>
  <c r="BX152" i="81"/>
  <c r="BA152" i="81"/>
  <c r="BL167" i="81"/>
  <c r="BN167" i="81"/>
  <c r="AY170" i="81"/>
  <c r="BX170" i="81"/>
  <c r="BY174" i="81"/>
  <c r="BN174" i="81"/>
  <c r="BL174" i="81"/>
  <c r="BX176" i="81"/>
  <c r="BA176" i="81"/>
  <c r="AY176" i="81"/>
  <c r="BY179" i="81"/>
  <c r="BN179" i="81"/>
  <c r="Y208" i="81"/>
  <c r="W208" i="81"/>
  <c r="BV245" i="81"/>
  <c r="Y245" i="81"/>
  <c r="W245" i="81"/>
  <c r="W247" i="81"/>
  <c r="BV247" i="81"/>
  <c r="Y247" i="81"/>
  <c r="BY278" i="81"/>
  <c r="BN278" i="81"/>
  <c r="BL278" i="81"/>
  <c r="BW280" i="81"/>
  <c r="BZ280" i="81" s="1"/>
  <c r="AM280" i="81"/>
  <c r="AK280" i="81"/>
  <c r="Y283" i="81"/>
  <c r="W283" i="81"/>
  <c r="BV283" i="81"/>
  <c r="AM76" i="81"/>
  <c r="AK76" i="81"/>
  <c r="BA90" i="81"/>
  <c r="BX90" i="81"/>
  <c r="BY90" i="81" s="1"/>
  <c r="AY90" i="81"/>
  <c r="BX66" i="81"/>
  <c r="BY67" i="81"/>
  <c r="AM70" i="81"/>
  <c r="AK70" i="81"/>
  <c r="BW70" i="81"/>
  <c r="BA71" i="81"/>
  <c r="BX71" i="81"/>
  <c r="AY71" i="81"/>
  <c r="W72" i="81"/>
  <c r="BV74" i="81"/>
  <c r="BW75" i="81"/>
  <c r="AM75" i="81"/>
  <c r="AY76" i="81"/>
  <c r="Y79" i="81"/>
  <c r="BV79" i="81"/>
  <c r="W79" i="81"/>
  <c r="BX80" i="81"/>
  <c r="Y83" i="81"/>
  <c r="BV83" i="81"/>
  <c r="W83" i="81"/>
  <c r="BV87" i="81"/>
  <c r="BY87" i="81" s="1"/>
  <c r="BW88" i="81"/>
  <c r="AM88" i="81"/>
  <c r="AY89" i="81"/>
  <c r="BV92" i="81"/>
  <c r="W92" i="81"/>
  <c r="Y92" i="81"/>
  <c r="Y128" i="81"/>
  <c r="AY128" i="81"/>
  <c r="BN129" i="81"/>
  <c r="BL129" i="81"/>
  <c r="AK131" i="81"/>
  <c r="AY134" i="81"/>
  <c r="BX134" i="81"/>
  <c r="BZ134" i="81" s="1"/>
  <c r="BA134" i="81"/>
  <c r="Y136" i="81"/>
  <c r="AY136" i="81"/>
  <c r="BN137" i="81"/>
  <c r="BL137" i="81"/>
  <c r="AK139" i="81"/>
  <c r="AY142" i="81"/>
  <c r="BX142" i="81"/>
  <c r="BZ142" i="81" s="1"/>
  <c r="BA142" i="81"/>
  <c r="Y144" i="81"/>
  <c r="AY144" i="81"/>
  <c r="BN145" i="81"/>
  <c r="BL145" i="81"/>
  <c r="AK147" i="81"/>
  <c r="AY150" i="81"/>
  <c r="BX150" i="81"/>
  <c r="BZ150" i="81" s="1"/>
  <c r="BA150" i="81"/>
  <c r="Y152" i="81"/>
  <c r="AY152" i="81"/>
  <c r="BN153" i="81"/>
  <c r="BL153" i="81"/>
  <c r="Y167" i="81"/>
  <c r="BV167" i="81"/>
  <c r="W167" i="81"/>
  <c r="BW168" i="81"/>
  <c r="BZ168" i="81" s="1"/>
  <c r="AM168" i="81"/>
  <c r="AI180" i="81" s="1"/>
  <c r="AK168" i="81"/>
  <c r="AG180" i="81" s="1"/>
  <c r="BA170" i="81"/>
  <c r="BW172" i="81"/>
  <c r="BZ172" i="81" s="1"/>
  <c r="AM172" i="81"/>
  <c r="BA173" i="81"/>
  <c r="BX173" i="81"/>
  <c r="AY173" i="81"/>
  <c r="AM175" i="81"/>
  <c r="BW175" i="81"/>
  <c r="AK175" i="81"/>
  <c r="W176" i="81"/>
  <c r="BV176" i="81"/>
  <c r="Y176" i="81"/>
  <c r="AY177" i="81"/>
  <c r="BX177" i="81"/>
  <c r="BA177" i="81"/>
  <c r="BL179" i="81"/>
  <c r="W207" i="81"/>
  <c r="BV68" i="81"/>
  <c r="BX85" i="81"/>
  <c r="AM89" i="81"/>
  <c r="AK89" i="81"/>
  <c r="AY130" i="81"/>
  <c r="BX130" i="81"/>
  <c r="BZ130" i="81" s="1"/>
  <c r="BA130" i="81"/>
  <c r="BN133" i="81"/>
  <c r="BL133" i="81"/>
  <c r="AY146" i="81"/>
  <c r="BX146" i="81"/>
  <c r="BA146" i="81"/>
  <c r="BN149" i="81"/>
  <c r="BL149" i="81"/>
  <c r="AY66" i="81"/>
  <c r="Y69" i="81"/>
  <c r="BV69" i="81"/>
  <c r="BY69" i="81" s="1"/>
  <c r="W69" i="81"/>
  <c r="BX70" i="81"/>
  <c r="BY71" i="81"/>
  <c r="BA73" i="81"/>
  <c r="BX73" i="81"/>
  <c r="BY73" i="81" s="1"/>
  <c r="AY73" i="81"/>
  <c r="W74" i="81"/>
  <c r="AK75" i="81"/>
  <c r="BV78" i="81"/>
  <c r="BW79" i="81"/>
  <c r="AM79" i="81"/>
  <c r="AY80" i="81"/>
  <c r="BW82" i="81"/>
  <c r="BY82" i="81" s="1"/>
  <c r="AM82" i="81"/>
  <c r="BW83" i="81"/>
  <c r="AM83" i="81"/>
  <c r="AM85" i="81"/>
  <c r="AK85" i="81"/>
  <c r="BW85" i="81"/>
  <c r="BA86" i="81"/>
  <c r="BX86" i="81"/>
  <c r="BY86" i="81" s="1"/>
  <c r="AY86" i="81"/>
  <c r="W87" i="81"/>
  <c r="AK88" i="81"/>
  <c r="BV91" i="81"/>
  <c r="BY91" i="81" s="1"/>
  <c r="BX92" i="81"/>
  <c r="BW127" i="81"/>
  <c r="AK129" i="81"/>
  <c r="AM129" i="81"/>
  <c r="BW129" i="81"/>
  <c r="W132" i="81"/>
  <c r="BV132" i="81"/>
  <c r="BX132" i="81"/>
  <c r="BA132" i="81"/>
  <c r="BW135" i="81"/>
  <c r="BZ135" i="81" s="1"/>
  <c r="AK137" i="81"/>
  <c r="AM137" i="81"/>
  <c r="BW137" i="81"/>
  <c r="W140" i="81"/>
  <c r="BV140" i="81"/>
  <c r="BX140" i="81"/>
  <c r="BA140" i="81"/>
  <c r="BW143" i="81"/>
  <c r="BZ143" i="81" s="1"/>
  <c r="AK145" i="81"/>
  <c r="AM145" i="81"/>
  <c r="BW145" i="81"/>
  <c r="BZ145" i="81" s="1"/>
  <c r="W148" i="81"/>
  <c r="BV148" i="81"/>
  <c r="BX148" i="81"/>
  <c r="BA148" i="81"/>
  <c r="BW151" i="81"/>
  <c r="AK153" i="81"/>
  <c r="AM153" i="81"/>
  <c r="BW153" i="81"/>
  <c r="BY167" i="81"/>
  <c r="AK169" i="81"/>
  <c r="BW169" i="81"/>
  <c r="BZ169" i="81" s="1"/>
  <c r="Y171" i="81"/>
  <c r="BV171" i="81"/>
  <c r="BZ171" i="81" s="1"/>
  <c r="AK172" i="81"/>
  <c r="BV174" i="81"/>
  <c r="Y174" i="81"/>
  <c r="W174" i="81"/>
  <c r="BV179" i="81"/>
  <c r="Y179" i="81"/>
  <c r="W179" i="81"/>
  <c r="W226" i="81"/>
  <c r="Y226" i="81"/>
  <c r="AM246" i="81"/>
  <c r="BW246" i="81"/>
  <c r="BZ246" i="81" s="1"/>
  <c r="AK246" i="81"/>
  <c r="BN248" i="81"/>
  <c r="BY248" i="81"/>
  <c r="BL248" i="81"/>
  <c r="AY253" i="81"/>
  <c r="BX253" i="81"/>
  <c r="BA253" i="81"/>
  <c r="BA276" i="81"/>
  <c r="BX276" i="81"/>
  <c r="AY276" i="81"/>
  <c r="AK248" i="81"/>
  <c r="AM248" i="81"/>
  <c r="BW248" i="81"/>
  <c r="AY249" i="81"/>
  <c r="BX249" i="81"/>
  <c r="BZ249" i="81" s="1"/>
  <c r="BA249" i="81"/>
  <c r="AK252" i="81"/>
  <c r="BW252" i="81"/>
  <c r="Y271" i="81"/>
  <c r="W271" i="81"/>
  <c r="BV271" i="81"/>
  <c r="BA277" i="81"/>
  <c r="AY277" i="81"/>
  <c r="Y278" i="81"/>
  <c r="BV278" i="81"/>
  <c r="W278" i="81"/>
  <c r="BW283" i="81"/>
  <c r="AM283" i="81"/>
  <c r="AK283" i="81"/>
  <c r="BW128" i="81"/>
  <c r="AM128" i="81"/>
  <c r="BW132" i="81"/>
  <c r="AM132" i="81"/>
  <c r="BW136" i="81"/>
  <c r="AM136" i="81"/>
  <c r="BZ137" i="81"/>
  <c r="BW140" i="81"/>
  <c r="AM140" i="81"/>
  <c r="BW144" i="81"/>
  <c r="AM144" i="81"/>
  <c r="BW148" i="81"/>
  <c r="AM148" i="81"/>
  <c r="BW152" i="81"/>
  <c r="AM152" i="81"/>
  <c r="BY170" i="81"/>
  <c r="BN170" i="81"/>
  <c r="BW173" i="81"/>
  <c r="BZ173" i="81" s="1"/>
  <c r="W177" i="81"/>
  <c r="Y177" i="81"/>
  <c r="BV177" i="81"/>
  <c r="BA178" i="81"/>
  <c r="BX178" i="81"/>
  <c r="Y225" i="81"/>
  <c r="W225" i="81"/>
  <c r="BY245" i="81"/>
  <c r="BN245" i="81"/>
  <c r="BL250" i="81"/>
  <c r="BN250" i="81"/>
  <c r="AM252" i="81"/>
  <c r="BV253" i="81"/>
  <c r="BW254" i="81"/>
  <c r="AK254" i="81"/>
  <c r="AM254" i="81"/>
  <c r="BW255" i="81"/>
  <c r="AM255" i="81"/>
  <c r="BY257" i="81"/>
  <c r="BN257" i="81"/>
  <c r="BL257" i="81"/>
  <c r="BY282" i="81"/>
  <c r="BN282" i="81"/>
  <c r="BL282" i="81"/>
  <c r="BY166" i="81"/>
  <c r="BN166" i="81"/>
  <c r="BY175" i="81"/>
  <c r="BW176" i="81"/>
  <c r="AM176" i="81"/>
  <c r="BW177" i="81"/>
  <c r="AM177" i="81"/>
  <c r="BX247" i="81"/>
  <c r="BA247" i="81"/>
  <c r="Y250" i="81"/>
  <c r="BV250" i="81"/>
  <c r="BZ250" i="81" s="1"/>
  <c r="W250" i="81"/>
  <c r="BW251" i="81"/>
  <c r="BZ251" i="81" s="1"/>
  <c r="AM251" i="81"/>
  <c r="AK251" i="81"/>
  <c r="Y275" i="81"/>
  <c r="W275" i="81"/>
  <c r="BV275" i="81"/>
  <c r="Y282" i="81"/>
  <c r="BV282" i="81"/>
  <c r="W282" i="81"/>
  <c r="BY246" i="81"/>
  <c r="BW247" i="81"/>
  <c r="AM247" i="81"/>
  <c r="BA252" i="81"/>
  <c r="AY252" i="81"/>
  <c r="BX252" i="81"/>
  <c r="BZ252" i="81" s="1"/>
  <c r="BY258" i="81"/>
  <c r="BN258" i="81"/>
  <c r="BL258" i="81"/>
  <c r="BW272" i="81"/>
  <c r="AM272" i="81"/>
  <c r="AK272" i="81"/>
  <c r="BY274" i="81"/>
  <c r="BN274" i="81"/>
  <c r="BL274" i="81"/>
  <c r="BW275" i="81"/>
  <c r="AM275" i="81"/>
  <c r="BY277" i="81"/>
  <c r="BN277" i="81"/>
  <c r="BL277" i="81"/>
  <c r="BA280" i="81"/>
  <c r="BX280" i="81"/>
  <c r="AY280" i="81"/>
  <c r="BY281" i="81"/>
  <c r="BN281" i="81"/>
  <c r="BA245" i="81"/>
  <c r="W246" i="81"/>
  <c r="BN246" i="81"/>
  <c r="AK247" i="81"/>
  <c r="BY249" i="81"/>
  <c r="BN249" i="81"/>
  <c r="BY253" i="81"/>
  <c r="BN253" i="81"/>
  <c r="BL253" i="81"/>
  <c r="BN254" i="81"/>
  <c r="W255" i="81"/>
  <c r="Y255" i="81"/>
  <c r="BA255" i="81"/>
  <c r="BV255" i="81"/>
  <c r="AY256" i="81"/>
  <c r="BX256" i="81"/>
  <c r="BA257" i="81"/>
  <c r="AY257" i="81"/>
  <c r="Y258" i="81"/>
  <c r="BV258" i="81"/>
  <c r="W258" i="81"/>
  <c r="BA272" i="81"/>
  <c r="BX272" i="81"/>
  <c r="AY272" i="81"/>
  <c r="BY273" i="81"/>
  <c r="BN273" i="81"/>
  <c r="W274" i="81"/>
  <c r="BV274" i="81"/>
  <c r="AK275" i="81"/>
  <c r="Y279" i="81"/>
  <c r="W279" i="81"/>
  <c r="BV279" i="81"/>
  <c r="BL281" i="81"/>
  <c r="BW256" i="81"/>
  <c r="AM256" i="81"/>
  <c r="AK256" i="81"/>
  <c r="BZ257" i="81"/>
  <c r="BW271" i="81"/>
  <c r="AM271" i="81"/>
  <c r="BA273" i="81"/>
  <c r="AY273" i="81"/>
  <c r="BX273" i="81"/>
  <c r="BW276" i="81"/>
  <c r="AM276" i="81"/>
  <c r="AK276" i="81"/>
  <c r="BW279" i="81"/>
  <c r="AM279" i="81"/>
  <c r="BA281" i="81"/>
  <c r="AY281" i="81"/>
  <c r="BX281" i="81"/>
  <c r="BZ281" i="81" s="1"/>
  <c r="BW284" i="81"/>
  <c r="BZ284" i="81" s="1"/>
  <c r="AM284" i="81"/>
  <c r="AK284" i="81"/>
  <c r="BV87" i="80"/>
  <c r="BX91" i="80"/>
  <c r="AY91" i="80"/>
  <c r="BY172" i="80"/>
  <c r="BW173" i="80"/>
  <c r="AM173" i="80"/>
  <c r="BY176" i="80"/>
  <c r="BN176" i="80"/>
  <c r="BL176" i="80"/>
  <c r="BW177" i="80"/>
  <c r="AM177" i="80"/>
  <c r="BY179" i="80"/>
  <c r="BN179" i="80"/>
  <c r="BL179" i="80"/>
  <c r="Y205" i="80"/>
  <c r="W205" i="80"/>
  <c r="AY67" i="80"/>
  <c r="BX67" i="80"/>
  <c r="BY67" i="80" s="1"/>
  <c r="BV69" i="80"/>
  <c r="BY69" i="80" s="1"/>
  <c r="AY73" i="80"/>
  <c r="BX73" i="80"/>
  <c r="BY73" i="80" s="1"/>
  <c r="W79" i="80"/>
  <c r="BV79" i="80"/>
  <c r="AY85" i="80"/>
  <c r="W87" i="80"/>
  <c r="BX90" i="80"/>
  <c r="BA91" i="80"/>
  <c r="AK128" i="80"/>
  <c r="BW128" i="80"/>
  <c r="BZ128" i="80" s="1"/>
  <c r="Y129" i="80"/>
  <c r="AY129" i="80"/>
  <c r="AK132" i="80"/>
  <c r="BW132" i="80"/>
  <c r="BZ132" i="80" s="1"/>
  <c r="Y133" i="80"/>
  <c r="AY133" i="80"/>
  <c r="AK136" i="80"/>
  <c r="BW136" i="80"/>
  <c r="BZ136" i="80" s="1"/>
  <c r="Y137" i="80"/>
  <c r="AY137" i="80"/>
  <c r="AK140" i="80"/>
  <c r="BW140" i="80"/>
  <c r="Y141" i="80"/>
  <c r="AY141" i="80"/>
  <c r="AK144" i="80"/>
  <c r="BW144" i="80"/>
  <c r="BZ144" i="80" s="1"/>
  <c r="Y145" i="80"/>
  <c r="AY145" i="80"/>
  <c r="AK148" i="80"/>
  <c r="BW148" i="80"/>
  <c r="Y149" i="80"/>
  <c r="AY149" i="80"/>
  <c r="AK152" i="80"/>
  <c r="BW152" i="80"/>
  <c r="Y153" i="80"/>
  <c r="AY153" i="80"/>
  <c r="BY168" i="80"/>
  <c r="BW169" i="80"/>
  <c r="AM169" i="80"/>
  <c r="AM170" i="80"/>
  <c r="BL170" i="80"/>
  <c r="BY170" i="80"/>
  <c r="BA171" i="80"/>
  <c r="W172" i="80"/>
  <c r="BN172" i="80"/>
  <c r="AK173" i="80"/>
  <c r="BA174" i="80"/>
  <c r="BX174" i="80"/>
  <c r="AY174" i="80"/>
  <c r="BY175" i="80"/>
  <c r="BN175" i="80"/>
  <c r="W176" i="80"/>
  <c r="BV176" i="80"/>
  <c r="AK177" i="80"/>
  <c r="W204" i="80"/>
  <c r="Y209" i="80"/>
  <c r="W209" i="80"/>
  <c r="W229" i="80"/>
  <c r="BW247" i="80"/>
  <c r="AM247" i="80"/>
  <c r="BZ247" i="80"/>
  <c r="BY249" i="80"/>
  <c r="BZ249" i="80" s="1"/>
  <c r="BN249" i="80"/>
  <c r="BL249" i="80"/>
  <c r="BL251" i="80"/>
  <c r="BN251" i="80"/>
  <c r="BY251" i="80"/>
  <c r="BW252" i="80"/>
  <c r="AM252" i="80"/>
  <c r="AK252" i="80"/>
  <c r="BA276" i="80"/>
  <c r="BX276" i="80"/>
  <c r="AY276" i="80"/>
  <c r="W66" i="80"/>
  <c r="AM66" i="80"/>
  <c r="BV66" i="80"/>
  <c r="BY66" i="80" s="1"/>
  <c r="AK67" i="80"/>
  <c r="AY68" i="80"/>
  <c r="BX68" i="80"/>
  <c r="Y69" i="80"/>
  <c r="W70" i="80"/>
  <c r="AM70" i="80"/>
  <c r="BV70" i="80"/>
  <c r="BY70" i="80" s="1"/>
  <c r="AK71" i="80"/>
  <c r="BA71" i="80"/>
  <c r="AK73" i="80"/>
  <c r="AY74" i="80"/>
  <c r="BX74" i="80"/>
  <c r="BY74" i="80" s="1"/>
  <c r="Y75" i="80"/>
  <c r="W76" i="80"/>
  <c r="AM76" i="80"/>
  <c r="BV76" i="80"/>
  <c r="BY76" i="80" s="1"/>
  <c r="AK77" i="80"/>
  <c r="BA77" i="80"/>
  <c r="AY78" i="80"/>
  <c r="BX78" i="80"/>
  <c r="BY78" i="80" s="1"/>
  <c r="W80" i="80"/>
  <c r="BX80" i="80"/>
  <c r="AK82" i="80"/>
  <c r="AM83" i="80"/>
  <c r="BV83" i="80"/>
  <c r="BY83" i="80" s="1"/>
  <c r="BA85" i="80"/>
  <c r="AM86" i="80"/>
  <c r="BW86" i="80"/>
  <c r="BX87" i="80"/>
  <c r="AY87" i="80"/>
  <c r="AK88" i="80"/>
  <c r="BV89" i="80"/>
  <c r="W89" i="80"/>
  <c r="BX89" i="80"/>
  <c r="AY90" i="80"/>
  <c r="BV91" i="80"/>
  <c r="W92" i="80"/>
  <c r="BA127" i="80"/>
  <c r="BW129" i="80"/>
  <c r="AM129" i="80"/>
  <c r="BA129" i="80"/>
  <c r="BV129" i="80"/>
  <c r="BZ129" i="80" s="1"/>
  <c r="AM130" i="80"/>
  <c r="BL130" i="80"/>
  <c r="BA131" i="80"/>
  <c r="BW133" i="80"/>
  <c r="AM133" i="80"/>
  <c r="BA133" i="80"/>
  <c r="BV133" i="80"/>
  <c r="AM134" i="80"/>
  <c r="BL134" i="80"/>
  <c r="BA135" i="80"/>
  <c r="BW137" i="80"/>
  <c r="AM137" i="80"/>
  <c r="BA137" i="80"/>
  <c r="BV137" i="80"/>
  <c r="BZ137" i="80" s="1"/>
  <c r="BZ138" i="80"/>
  <c r="AM138" i="80"/>
  <c r="BL138" i="80"/>
  <c r="BA139" i="80"/>
  <c r="BW141" i="80"/>
  <c r="AM141" i="80"/>
  <c r="BA141" i="80"/>
  <c r="BV141" i="80"/>
  <c r="BZ141" i="80" s="1"/>
  <c r="BZ142" i="80"/>
  <c r="AM142" i="80"/>
  <c r="BL142" i="80"/>
  <c r="BA143" i="80"/>
  <c r="BW145" i="80"/>
  <c r="AM145" i="80"/>
  <c r="BA145" i="80"/>
  <c r="BV145" i="80"/>
  <c r="AM146" i="80"/>
  <c r="BL146" i="80"/>
  <c r="BA147" i="80"/>
  <c r="BW149" i="80"/>
  <c r="AM149" i="80"/>
  <c r="BA149" i="80"/>
  <c r="BV149" i="80"/>
  <c r="BZ149" i="80" s="1"/>
  <c r="AM150" i="80"/>
  <c r="BL150" i="80"/>
  <c r="BA151" i="80"/>
  <c r="BW153" i="80"/>
  <c r="AM153" i="80"/>
  <c r="BA153" i="80"/>
  <c r="BV153" i="80"/>
  <c r="BZ153" i="80" s="1"/>
  <c r="AM166" i="80"/>
  <c r="BL166" i="80"/>
  <c r="BY166" i="80"/>
  <c r="BA167" i="80"/>
  <c r="W168" i="80"/>
  <c r="BN168" i="80"/>
  <c r="AK169" i="80"/>
  <c r="BY171" i="80"/>
  <c r="BN171" i="80"/>
  <c r="BX171" i="80"/>
  <c r="BZ171" i="80" s="1"/>
  <c r="BV172" i="80"/>
  <c r="BZ172" i="80" s="1"/>
  <c r="BL175" i="80"/>
  <c r="BN183" i="80"/>
  <c r="BL183" i="80"/>
  <c r="W208" i="80"/>
  <c r="Y212" i="80"/>
  <c r="W212" i="80"/>
  <c r="AK247" i="80"/>
  <c r="Y251" i="80"/>
  <c r="BV251" i="80"/>
  <c r="W251" i="80"/>
  <c r="BY257" i="80"/>
  <c r="BN257" i="80"/>
  <c r="BL257" i="80"/>
  <c r="BW272" i="80"/>
  <c r="AM272" i="80"/>
  <c r="AK272" i="80"/>
  <c r="BA284" i="80"/>
  <c r="BX284" i="80"/>
  <c r="AY284" i="80"/>
  <c r="BV85" i="80"/>
  <c r="W85" i="80"/>
  <c r="Y230" i="80"/>
  <c r="W230" i="80"/>
  <c r="BA249" i="80"/>
  <c r="AY249" i="80"/>
  <c r="Y250" i="80"/>
  <c r="BV250" i="80"/>
  <c r="W250" i="80"/>
  <c r="AK66" i="80"/>
  <c r="AK70" i="80"/>
  <c r="AY71" i="80"/>
  <c r="W75" i="80"/>
  <c r="AK76" i="80"/>
  <c r="AY77" i="80"/>
  <c r="AK80" i="80"/>
  <c r="BW80" i="80"/>
  <c r="AK83" i="80"/>
  <c r="AK89" i="80"/>
  <c r="BW89" i="80"/>
  <c r="BV92" i="80"/>
  <c r="W67" i="80"/>
  <c r="AY69" i="80"/>
  <c r="W71" i="80"/>
  <c r="W73" i="80"/>
  <c r="AY75" i="80"/>
  <c r="W77" i="80"/>
  <c r="AY79" i="80"/>
  <c r="Y80" i="80"/>
  <c r="AM82" i="80"/>
  <c r="W83" i="80"/>
  <c r="AK85" i="80"/>
  <c r="BW85" i="80"/>
  <c r="BX86" i="80"/>
  <c r="BA87" i="80"/>
  <c r="AM88" i="80"/>
  <c r="BV88" i="80"/>
  <c r="BY88" i="80" s="1"/>
  <c r="Y89" i="80"/>
  <c r="BY90" i="80"/>
  <c r="BX127" i="80"/>
  <c r="W128" i="80"/>
  <c r="BN128" i="80"/>
  <c r="AK129" i="80"/>
  <c r="BX131" i="80"/>
  <c r="BZ131" i="80" s="1"/>
  <c r="W132" i="80"/>
  <c r="BN132" i="80"/>
  <c r="AK133" i="80"/>
  <c r="BX135" i="80"/>
  <c r="W136" i="80"/>
  <c r="BN136" i="80"/>
  <c r="AK137" i="80"/>
  <c r="BX139" i="80"/>
  <c r="W140" i="80"/>
  <c r="BN140" i="80"/>
  <c r="AK141" i="80"/>
  <c r="BX143" i="80"/>
  <c r="W144" i="80"/>
  <c r="BN144" i="80"/>
  <c r="AK145" i="80"/>
  <c r="BX147" i="80"/>
  <c r="BZ147" i="80" s="1"/>
  <c r="W148" i="80"/>
  <c r="BN148" i="80"/>
  <c r="AK149" i="80"/>
  <c r="BX151" i="80"/>
  <c r="W152" i="80"/>
  <c r="BN152" i="80"/>
  <c r="AK153" i="80"/>
  <c r="BY167" i="80"/>
  <c r="BN167" i="80"/>
  <c r="BX167" i="80"/>
  <c r="BV168" i="80"/>
  <c r="AY170" i="80"/>
  <c r="BW170" i="80"/>
  <c r="BL171" i="80"/>
  <c r="AK172" i="80"/>
  <c r="Y173" i="80"/>
  <c r="BW174" i="80"/>
  <c r="AK174" i="80"/>
  <c r="Y177" i="80"/>
  <c r="W177" i="80"/>
  <c r="AY178" i="80"/>
  <c r="BX178" i="80"/>
  <c r="BA179" i="80"/>
  <c r="AY179" i="80"/>
  <c r="Y183" i="80"/>
  <c r="W183" i="80"/>
  <c r="BX249" i="80"/>
  <c r="BY250" i="80"/>
  <c r="BN250" i="80"/>
  <c r="BL250" i="80"/>
  <c r="BY258" i="80"/>
  <c r="BN258" i="80"/>
  <c r="BL258" i="80"/>
  <c r="BA277" i="80"/>
  <c r="AY277" i="80"/>
  <c r="Y278" i="80"/>
  <c r="W278" i="80"/>
  <c r="BW280" i="80"/>
  <c r="AM280" i="80"/>
  <c r="AK280" i="80"/>
  <c r="BA175" i="80"/>
  <c r="AY175" i="80"/>
  <c r="BX175" i="80"/>
  <c r="BW178" i="80"/>
  <c r="BZ178" i="80" s="1"/>
  <c r="AM178" i="80"/>
  <c r="AK178" i="80"/>
  <c r="BZ179" i="80"/>
  <c r="Y201" i="80"/>
  <c r="W201" i="80"/>
  <c r="BA245" i="80"/>
  <c r="AY245" i="80"/>
  <c r="BX245" i="80"/>
  <c r="BW248" i="80"/>
  <c r="BZ248" i="80" s="1"/>
  <c r="AM248" i="80"/>
  <c r="AK248" i="80"/>
  <c r="Y271" i="80"/>
  <c r="W271" i="80"/>
  <c r="BY277" i="80"/>
  <c r="BZ277" i="80" s="1"/>
  <c r="BN277" i="80"/>
  <c r="BL277" i="80"/>
  <c r="Y279" i="80"/>
  <c r="W279" i="80"/>
  <c r="Y226" i="80"/>
  <c r="U233" i="80" s="1"/>
  <c r="W226" i="80"/>
  <c r="BY245" i="80"/>
  <c r="BN245" i="80"/>
  <c r="BY246" i="80"/>
  <c r="BZ246" i="80" s="1"/>
  <c r="BN246" i="80"/>
  <c r="BL246" i="80"/>
  <c r="Y247" i="80"/>
  <c r="W247" i="80"/>
  <c r="BA257" i="80"/>
  <c r="AY257" i="80"/>
  <c r="Y258" i="80"/>
  <c r="W258" i="80"/>
  <c r="BW271" i="80"/>
  <c r="BZ271" i="80" s="1"/>
  <c r="AM271" i="80"/>
  <c r="AK271" i="80"/>
  <c r="BY278" i="80"/>
  <c r="BN278" i="80"/>
  <c r="BL278" i="80"/>
  <c r="BW279" i="80"/>
  <c r="AM279" i="80"/>
  <c r="AK279" i="80"/>
  <c r="BA253" i="80"/>
  <c r="AY253" i="80"/>
  <c r="BX253" i="80"/>
  <c r="BY254" i="80"/>
  <c r="BN254" i="80"/>
  <c r="BL254" i="80"/>
  <c r="Y255" i="80"/>
  <c r="W255" i="80"/>
  <c r="BV255" i="80"/>
  <c r="BA273" i="80"/>
  <c r="AY273" i="80"/>
  <c r="BX273" i="80"/>
  <c r="BY274" i="80"/>
  <c r="BN274" i="80"/>
  <c r="BL274" i="80"/>
  <c r="Y275" i="80"/>
  <c r="W275" i="80"/>
  <c r="BV275" i="80"/>
  <c r="BA281" i="80"/>
  <c r="AY281" i="80"/>
  <c r="BX281" i="80"/>
  <c r="BY282" i="80"/>
  <c r="BN282" i="80"/>
  <c r="BL282" i="80"/>
  <c r="Y283" i="80"/>
  <c r="W283" i="80"/>
  <c r="BV283" i="80"/>
  <c r="BY253" i="80"/>
  <c r="BN253" i="80"/>
  <c r="BV254" i="80"/>
  <c r="BW255" i="80"/>
  <c r="AM255" i="80"/>
  <c r="BW256" i="80"/>
  <c r="AM256" i="80"/>
  <c r="AK256" i="80"/>
  <c r="AG259" i="80" s="1"/>
  <c r="BZ257" i="80"/>
  <c r="BY273" i="80"/>
  <c r="BN273" i="80"/>
  <c r="BV274" i="80"/>
  <c r="BW275" i="80"/>
  <c r="AM275" i="80"/>
  <c r="BW276" i="80"/>
  <c r="AM276" i="80"/>
  <c r="AK276" i="80"/>
  <c r="BY281" i="80"/>
  <c r="BN281" i="80"/>
  <c r="BV282" i="80"/>
  <c r="BW283" i="80"/>
  <c r="AM283" i="80"/>
  <c r="BW284" i="80"/>
  <c r="AM284" i="80"/>
  <c r="AK284" i="80"/>
  <c r="BX254" i="80"/>
  <c r="BV256" i="80"/>
  <c r="BX258" i="80"/>
  <c r="BZ258" i="80" s="1"/>
  <c r="BV272" i="80"/>
  <c r="BX274" i="80"/>
  <c r="BV276" i="80"/>
  <c r="BX278" i="80"/>
  <c r="BZ278" i="80" s="1"/>
  <c r="BV280" i="80"/>
  <c r="BX282" i="80"/>
  <c r="BV284" i="80"/>
  <c r="BY67" i="79"/>
  <c r="BY75" i="79"/>
  <c r="BY73" i="79"/>
  <c r="BY91" i="79"/>
  <c r="BV129" i="79"/>
  <c r="BZ129" i="79" s="1"/>
  <c r="BX131" i="79"/>
  <c r="BZ131" i="79" s="1"/>
  <c r="BV133" i="79"/>
  <c r="BX135" i="79"/>
  <c r="BZ135" i="79" s="1"/>
  <c r="BW178" i="79"/>
  <c r="AM178" i="79"/>
  <c r="AK178" i="79"/>
  <c r="BN183" i="79"/>
  <c r="BL183" i="79"/>
  <c r="Y205" i="79"/>
  <c r="W205" i="79"/>
  <c r="W66" i="79"/>
  <c r="AM66" i="79"/>
  <c r="BV66" i="79"/>
  <c r="AK67" i="79"/>
  <c r="AY68" i="79"/>
  <c r="BX68" i="79"/>
  <c r="W70" i="79"/>
  <c r="AM70" i="79"/>
  <c r="BV70" i="79"/>
  <c r="AK71" i="79"/>
  <c r="AK73" i="79"/>
  <c r="AY74" i="79"/>
  <c r="BX74" i="79"/>
  <c r="BY74" i="79" s="1"/>
  <c r="W76" i="79"/>
  <c r="AM76" i="79"/>
  <c r="BV76" i="79"/>
  <c r="BY76" i="79" s="1"/>
  <c r="AK77" i="79"/>
  <c r="AY78" i="79"/>
  <c r="BX78" i="79"/>
  <c r="BY78" i="79" s="1"/>
  <c r="W80" i="79"/>
  <c r="BV80" i="79"/>
  <c r="W85" i="79"/>
  <c r="BV85" i="79"/>
  <c r="AK86" i="79"/>
  <c r="AY87" i="79"/>
  <c r="BX87" i="79"/>
  <c r="BY87" i="79" s="1"/>
  <c r="W89" i="79"/>
  <c r="BV89" i="79"/>
  <c r="AK90" i="79"/>
  <c r="AY91" i="79"/>
  <c r="BX91" i="79"/>
  <c r="AY127" i="79"/>
  <c r="BL128" i="79"/>
  <c r="BX128" i="79"/>
  <c r="W129" i="79"/>
  <c r="AK130" i="79"/>
  <c r="BV130" i="79"/>
  <c r="BZ130" i="79" s="1"/>
  <c r="AY131" i="79"/>
  <c r="BL132" i="79"/>
  <c r="BX132" i="79"/>
  <c r="BZ132" i="79" s="1"/>
  <c r="W133" i="79"/>
  <c r="AK134" i="79"/>
  <c r="BV134" i="79"/>
  <c r="BZ134" i="79" s="1"/>
  <c r="AY135" i="79"/>
  <c r="AY136" i="79"/>
  <c r="AK139" i="79"/>
  <c r="BW139" i="79"/>
  <c r="Y140" i="79"/>
  <c r="AY140" i="79"/>
  <c r="AK143" i="79"/>
  <c r="BW143" i="79"/>
  <c r="BZ143" i="79" s="1"/>
  <c r="Y144" i="79"/>
  <c r="AY144" i="79"/>
  <c r="AK147" i="79"/>
  <c r="BW147" i="79"/>
  <c r="Y148" i="79"/>
  <c r="BA148" i="79"/>
  <c r="BV148" i="79"/>
  <c r="AM149" i="79"/>
  <c r="BN149" i="79"/>
  <c r="Y150" i="79"/>
  <c r="BV150" i="79"/>
  <c r="AM151" i="79"/>
  <c r="AM167" i="79"/>
  <c r="Y170" i="79"/>
  <c r="W170" i="79"/>
  <c r="BY172" i="79"/>
  <c r="BN172" i="79"/>
  <c r="BL172" i="79"/>
  <c r="BW272" i="79"/>
  <c r="AM272" i="79"/>
  <c r="AK272" i="79"/>
  <c r="W67" i="79"/>
  <c r="AM67" i="79"/>
  <c r="AY69" i="79"/>
  <c r="W71" i="79"/>
  <c r="AM71" i="79"/>
  <c r="W73" i="79"/>
  <c r="AM73" i="79"/>
  <c r="AY75" i="79"/>
  <c r="W77" i="79"/>
  <c r="AM77" i="79"/>
  <c r="AK78" i="79"/>
  <c r="AY79" i="79"/>
  <c r="BX79" i="79"/>
  <c r="BY79" i="79" s="1"/>
  <c r="W81" i="79"/>
  <c r="AY83" i="79"/>
  <c r="BX83" i="79"/>
  <c r="BY83" i="79" s="1"/>
  <c r="S336" i="79" s="1"/>
  <c r="AY84" i="79"/>
  <c r="BX84" i="79"/>
  <c r="BY84" i="79" s="1"/>
  <c r="S337" i="79" s="1"/>
  <c r="W86" i="79"/>
  <c r="AM86" i="79"/>
  <c r="BV86" i="79"/>
  <c r="AK87" i="79"/>
  <c r="AY88" i="79"/>
  <c r="BX88" i="79"/>
  <c r="BY88" i="79" s="1"/>
  <c r="W90" i="79"/>
  <c r="AM90" i="79"/>
  <c r="BV90" i="79"/>
  <c r="BY90" i="79" s="1"/>
  <c r="AK91" i="79"/>
  <c r="AY92" i="79"/>
  <c r="BX92" i="79"/>
  <c r="BY92" i="79" s="1"/>
  <c r="S345" i="79" s="1"/>
  <c r="AK127" i="79"/>
  <c r="BA127" i="79"/>
  <c r="AY128" i="79"/>
  <c r="BL129" i="79"/>
  <c r="W130" i="79"/>
  <c r="AM130" i="79"/>
  <c r="AK131" i="79"/>
  <c r="AY132" i="79"/>
  <c r="BL133" i="79"/>
  <c r="W134" i="79"/>
  <c r="AM134" i="79"/>
  <c r="AK135" i="79"/>
  <c r="BW136" i="79"/>
  <c r="BZ136" i="79" s="1"/>
  <c r="AM136" i="79"/>
  <c r="BA136" i="79"/>
  <c r="AM137" i="79"/>
  <c r="BL137" i="79"/>
  <c r="BA138" i="79"/>
  <c r="BW140" i="79"/>
  <c r="AM140" i="79"/>
  <c r="BA140" i="79"/>
  <c r="BV140" i="79"/>
  <c r="BZ140" i="79" s="1"/>
  <c r="BZ141" i="79"/>
  <c r="AM141" i="79"/>
  <c r="BL141" i="79"/>
  <c r="BA142" i="79"/>
  <c r="BW144" i="79"/>
  <c r="AM144" i="79"/>
  <c r="BA144" i="79"/>
  <c r="BV144" i="79"/>
  <c r="BZ144" i="79" s="1"/>
  <c r="BZ145" i="79"/>
  <c r="AM145" i="79"/>
  <c r="BL145" i="79"/>
  <c r="BA146" i="79"/>
  <c r="BX148" i="79"/>
  <c r="BW149" i="79"/>
  <c r="BZ149" i="79" s="1"/>
  <c r="BA150" i="79"/>
  <c r="BN151" i="79"/>
  <c r="Y152" i="79"/>
  <c r="BA152" i="79"/>
  <c r="BV152" i="79"/>
  <c r="AM153" i="79"/>
  <c r="BN153" i="79"/>
  <c r="Y166" i="79"/>
  <c r="BV166" i="79"/>
  <c r="BZ166" i="79" s="1"/>
  <c r="BN167" i="79"/>
  <c r="Y168" i="79"/>
  <c r="BA168" i="79"/>
  <c r="BV168" i="79"/>
  <c r="AM169" i="79"/>
  <c r="BN169" i="79"/>
  <c r="BW170" i="79"/>
  <c r="BZ170" i="79" s="1"/>
  <c r="AK170" i="79"/>
  <c r="W171" i="79"/>
  <c r="BV171" i="79"/>
  <c r="Y171" i="79"/>
  <c r="BW174" i="79"/>
  <c r="AM174" i="79"/>
  <c r="AK174" i="79"/>
  <c r="BA179" i="79"/>
  <c r="AY179" i="79"/>
  <c r="BX179" i="79"/>
  <c r="BA245" i="79"/>
  <c r="AY245" i="79"/>
  <c r="BX245" i="79"/>
  <c r="AM127" i="79"/>
  <c r="AM131" i="79"/>
  <c r="AM135" i="79"/>
  <c r="BX138" i="79"/>
  <c r="BZ138" i="79" s="1"/>
  <c r="BX142" i="79"/>
  <c r="BZ142" i="79" s="1"/>
  <c r="S334" i="79" s="1"/>
  <c r="BX146" i="79"/>
  <c r="BZ146" i="79" s="1"/>
  <c r="BX150" i="79"/>
  <c r="BW151" i="79"/>
  <c r="BX152" i="79"/>
  <c r="BW153" i="79"/>
  <c r="BZ153" i="79" s="1"/>
  <c r="BW167" i="79"/>
  <c r="BX168" i="79"/>
  <c r="BW169" i="79"/>
  <c r="BL170" i="79"/>
  <c r="BN170" i="79"/>
  <c r="BW171" i="79"/>
  <c r="AM171" i="79"/>
  <c r="AK171" i="79"/>
  <c r="Y173" i="79"/>
  <c r="W173" i="79"/>
  <c r="BY250" i="79"/>
  <c r="BN250" i="79"/>
  <c r="BL250" i="79"/>
  <c r="BA252" i="79"/>
  <c r="BX252" i="79"/>
  <c r="AY252" i="79"/>
  <c r="BW255" i="79"/>
  <c r="BZ255" i="79" s="1"/>
  <c r="AM255" i="79"/>
  <c r="AK255" i="79"/>
  <c r="Y258" i="79"/>
  <c r="W258" i="79"/>
  <c r="BV258" i="79"/>
  <c r="AM148" i="79"/>
  <c r="BA149" i="79"/>
  <c r="Y151" i="79"/>
  <c r="AM152" i="79"/>
  <c r="BA153" i="79"/>
  <c r="BN166" i="79"/>
  <c r="Y167" i="79"/>
  <c r="AM168" i="79"/>
  <c r="BA169" i="79"/>
  <c r="BA175" i="79"/>
  <c r="AY175" i="79"/>
  <c r="BX175" i="79"/>
  <c r="BY176" i="79"/>
  <c r="BN176" i="79"/>
  <c r="BL176" i="79"/>
  <c r="Y201" i="79"/>
  <c r="W201" i="79"/>
  <c r="BY246" i="79"/>
  <c r="BN246" i="79"/>
  <c r="BL246" i="79"/>
  <c r="BY277" i="79"/>
  <c r="BN277" i="79"/>
  <c r="BL277" i="79"/>
  <c r="BW279" i="79"/>
  <c r="AM279" i="79"/>
  <c r="AK279" i="79"/>
  <c r="BV251" i="79"/>
  <c r="Y251" i="79"/>
  <c r="W251" i="79"/>
  <c r="BY257" i="79"/>
  <c r="BN257" i="79"/>
  <c r="BL257" i="79"/>
  <c r="BW280" i="79"/>
  <c r="AM280" i="79"/>
  <c r="AK280" i="79"/>
  <c r="BA172" i="79"/>
  <c r="AY172" i="79"/>
  <c r="BX172" i="79"/>
  <c r="BZ172" i="79" s="1"/>
  <c r="BY173" i="79"/>
  <c r="BN173" i="79"/>
  <c r="BL173" i="79"/>
  <c r="Y174" i="79"/>
  <c r="W174" i="79"/>
  <c r="BV174" i="79"/>
  <c r="Y177" i="79"/>
  <c r="W177" i="79"/>
  <c r="Y209" i="79"/>
  <c r="W209" i="79"/>
  <c r="Y226" i="79"/>
  <c r="W226" i="79"/>
  <c r="Y230" i="79"/>
  <c r="W230" i="79"/>
  <c r="Y247" i="79"/>
  <c r="W247" i="79"/>
  <c r="BV247" i="79"/>
  <c r="BZ247" i="79" s="1"/>
  <c r="BW248" i="79"/>
  <c r="AM248" i="79"/>
  <c r="AK248" i="79"/>
  <c r="BA249" i="79"/>
  <c r="AY249" i="79"/>
  <c r="BX249" i="79"/>
  <c r="BW271" i="79"/>
  <c r="AM271" i="79"/>
  <c r="AK271" i="79"/>
  <c r="Y278" i="79"/>
  <c r="W278" i="79"/>
  <c r="BX176" i="79"/>
  <c r="BV178" i="79"/>
  <c r="BX246" i="79"/>
  <c r="BV248" i="79"/>
  <c r="BX250" i="79"/>
  <c r="BA273" i="79"/>
  <c r="AY273" i="79"/>
  <c r="BX273" i="79"/>
  <c r="BY274" i="79"/>
  <c r="BN274" i="79"/>
  <c r="BL274" i="79"/>
  <c r="Y275" i="79"/>
  <c r="W275" i="79"/>
  <c r="BV275" i="79"/>
  <c r="BA281" i="79"/>
  <c r="AY281" i="79"/>
  <c r="BX281" i="79"/>
  <c r="BY282" i="79"/>
  <c r="BN282" i="79"/>
  <c r="BL282" i="79"/>
  <c r="Y283" i="79"/>
  <c r="W283" i="79"/>
  <c r="BV283" i="79"/>
  <c r="BX173" i="79"/>
  <c r="AK175" i="79"/>
  <c r="BV175" i="79"/>
  <c r="AY176" i="79"/>
  <c r="BL177" i="79"/>
  <c r="BX177" i="79"/>
  <c r="BZ177" i="79" s="1"/>
  <c r="W178" i="79"/>
  <c r="AK179" i="79"/>
  <c r="BV179" i="79"/>
  <c r="AY183" i="79"/>
  <c r="W202" i="79"/>
  <c r="W206" i="79"/>
  <c r="W210" i="79"/>
  <c r="W227" i="79"/>
  <c r="W231" i="79"/>
  <c r="AK245" i="79"/>
  <c r="AY246" i="79"/>
  <c r="BL247" i="79"/>
  <c r="W248" i="79"/>
  <c r="AK249" i="79"/>
  <c r="AY250" i="79"/>
  <c r="AY251" i="79"/>
  <c r="BA253" i="79"/>
  <c r="AY253" i="79"/>
  <c r="BX253" i="79"/>
  <c r="BZ253" i="79" s="1"/>
  <c r="BW256" i="79"/>
  <c r="AM256" i="79"/>
  <c r="AK256" i="79"/>
  <c r="AY272" i="79"/>
  <c r="BX272" i="79"/>
  <c r="BY273" i="79"/>
  <c r="BN273" i="79"/>
  <c r="BV274" i="79"/>
  <c r="BW275" i="79"/>
  <c r="AM275" i="79"/>
  <c r="BW276" i="79"/>
  <c r="AM276" i="79"/>
  <c r="AK276" i="79"/>
  <c r="AY280" i="79"/>
  <c r="BX280" i="79"/>
  <c r="BY281" i="79"/>
  <c r="BN281" i="79"/>
  <c r="BV282" i="79"/>
  <c r="BW283" i="79"/>
  <c r="AM283" i="79"/>
  <c r="BW284" i="79"/>
  <c r="AM284" i="79"/>
  <c r="AK284" i="79"/>
  <c r="AM175" i="79"/>
  <c r="BN177" i="79"/>
  <c r="AM179" i="79"/>
  <c r="AM245" i="79"/>
  <c r="BN247" i="79"/>
  <c r="AM249" i="79"/>
  <c r="BW251" i="79"/>
  <c r="AM251" i="79"/>
  <c r="BY253" i="79"/>
  <c r="BN253" i="79"/>
  <c r="BY254" i="79"/>
  <c r="BN254" i="79"/>
  <c r="BL254" i="79"/>
  <c r="Y255" i="79"/>
  <c r="W255" i="79"/>
  <c r="BA257" i="79"/>
  <c r="AY257" i="79"/>
  <c r="BX257" i="79"/>
  <c r="BY258" i="79"/>
  <c r="BN258" i="79"/>
  <c r="BL258" i="79"/>
  <c r="Y271" i="79"/>
  <c r="W271" i="79"/>
  <c r="BV271" i="79"/>
  <c r="BL273" i="79"/>
  <c r="BA277" i="79"/>
  <c r="AY277" i="79"/>
  <c r="BX277" i="79"/>
  <c r="BZ277" i="79" s="1"/>
  <c r="BY278" i="79"/>
  <c r="BN278" i="79"/>
  <c r="BL278" i="79"/>
  <c r="Y279" i="79"/>
  <c r="W279" i="79"/>
  <c r="BV279" i="79"/>
  <c r="BL281" i="79"/>
  <c r="BX258" i="79"/>
  <c r="BV272" i="79"/>
  <c r="BX274" i="79"/>
  <c r="BV276" i="79"/>
  <c r="BZ276" i="79" s="1"/>
  <c r="BX278" i="79"/>
  <c r="BV280" i="79"/>
  <c r="BX282" i="79"/>
  <c r="BV284" i="79"/>
  <c r="BW76" i="78"/>
  <c r="AK76" i="78"/>
  <c r="AM76" i="78"/>
  <c r="AM85" i="78"/>
  <c r="BW85" i="78"/>
  <c r="AK85" i="78"/>
  <c r="AY89" i="78"/>
  <c r="BA89" i="78"/>
  <c r="Y128" i="78"/>
  <c r="W128" i="78"/>
  <c r="BV128" i="78"/>
  <c r="BW129" i="78"/>
  <c r="AM129" i="78"/>
  <c r="AK129" i="78"/>
  <c r="Y136" i="78"/>
  <c r="BV136" i="78"/>
  <c r="W136" i="78"/>
  <c r="BW137" i="78"/>
  <c r="AM137" i="78"/>
  <c r="AK137" i="78"/>
  <c r="BW70" i="78"/>
  <c r="AK70" i="78"/>
  <c r="AM70" i="78"/>
  <c r="BX77" i="78"/>
  <c r="AY77" i="78"/>
  <c r="BA77" i="78"/>
  <c r="BV79" i="78"/>
  <c r="W79" i="78"/>
  <c r="Y79" i="78"/>
  <c r="Y83" i="78"/>
  <c r="W83" i="78"/>
  <c r="BV89" i="78"/>
  <c r="W89" i="78"/>
  <c r="Y89" i="78"/>
  <c r="BL132" i="78"/>
  <c r="BN132" i="78"/>
  <c r="BW66" i="78"/>
  <c r="AK66" i="78"/>
  <c r="AM66" i="78"/>
  <c r="BX71" i="78"/>
  <c r="BY71" i="78" s="1"/>
  <c r="AY71" i="78"/>
  <c r="BA71" i="78"/>
  <c r="BX73" i="78"/>
  <c r="BY73" i="78" s="1"/>
  <c r="AY73" i="78"/>
  <c r="BA73" i="78"/>
  <c r="BV75" i="78"/>
  <c r="BY75" i="78" s="1"/>
  <c r="W75" i="78"/>
  <c r="Y75" i="78"/>
  <c r="BX87" i="78"/>
  <c r="BY87" i="78" s="1"/>
  <c r="AY87" i="78"/>
  <c r="BA87" i="78"/>
  <c r="BX89" i="78"/>
  <c r="W91" i="78"/>
  <c r="Y91" i="78"/>
  <c r="BZ127" i="78"/>
  <c r="Y132" i="78"/>
  <c r="BV132" i="78"/>
  <c r="W132" i="78"/>
  <c r="BW133" i="78"/>
  <c r="AM133" i="78"/>
  <c r="AK133" i="78"/>
  <c r="BX67" i="78"/>
  <c r="AY67" i="78"/>
  <c r="BA67" i="78"/>
  <c r="AW93" i="78" s="1"/>
  <c r="BV69" i="78"/>
  <c r="BY69" i="78" s="1"/>
  <c r="W69" i="78"/>
  <c r="Y69" i="78"/>
  <c r="BW80" i="78"/>
  <c r="AK80" i="78"/>
  <c r="AM80" i="78"/>
  <c r="BL128" i="78"/>
  <c r="BN128" i="78"/>
  <c r="BL136" i="78"/>
  <c r="BN136" i="78"/>
  <c r="BZ137" i="78"/>
  <c r="BV147" i="78"/>
  <c r="BZ147" i="78" s="1"/>
  <c r="Y147" i="78"/>
  <c r="W149" i="78"/>
  <c r="Y149" i="78"/>
  <c r="BV149" i="78"/>
  <c r="BA150" i="78"/>
  <c r="BX150" i="78"/>
  <c r="BV167" i="78"/>
  <c r="Y167" i="78"/>
  <c r="W167" i="78"/>
  <c r="BA170" i="78"/>
  <c r="BX170" i="78"/>
  <c r="BZ170" i="78" s="1"/>
  <c r="BX173" i="78"/>
  <c r="BA173" i="78"/>
  <c r="Y176" i="78"/>
  <c r="BV176" i="78"/>
  <c r="BZ176" i="78" s="1"/>
  <c r="W176" i="78"/>
  <c r="BW177" i="78"/>
  <c r="AM177" i="78"/>
  <c r="AK177" i="78"/>
  <c r="AM246" i="78"/>
  <c r="BW246" i="78"/>
  <c r="AK246" i="78"/>
  <c r="W247" i="78"/>
  <c r="BV247" i="78"/>
  <c r="Y247" i="78"/>
  <c r="BY249" i="78"/>
  <c r="BN249" i="78"/>
  <c r="AY254" i="78"/>
  <c r="BX254" i="78"/>
  <c r="BA254" i="78"/>
  <c r="BY258" i="78"/>
  <c r="BN258" i="78"/>
  <c r="BL258" i="78"/>
  <c r="W272" i="78"/>
  <c r="Y272" i="78"/>
  <c r="BV274" i="78"/>
  <c r="Y274" i="78"/>
  <c r="W276" i="78"/>
  <c r="BV276" i="78"/>
  <c r="BX280" i="78"/>
  <c r="BA280" i="78"/>
  <c r="AY280" i="78"/>
  <c r="W140" i="78"/>
  <c r="BN140" i="78"/>
  <c r="BV143" i="78"/>
  <c r="BZ143" i="78" s="1"/>
  <c r="S335" i="78" s="1"/>
  <c r="Y143" i="78"/>
  <c r="BL143" i="78"/>
  <c r="BN144" i="78"/>
  <c r="W145" i="78"/>
  <c r="Y145" i="78"/>
  <c r="BA145" i="78"/>
  <c r="BV145" i="78"/>
  <c r="BA146" i="78"/>
  <c r="BX146" i="78"/>
  <c r="W147" i="78"/>
  <c r="W148" i="78"/>
  <c r="BV148" i="78"/>
  <c r="BW149" i="78"/>
  <c r="AM149" i="78"/>
  <c r="AY150" i="78"/>
  <c r="BN151" i="78"/>
  <c r="BL151" i="78"/>
  <c r="Y152" i="78"/>
  <c r="BV152" i="78"/>
  <c r="BN152" i="78"/>
  <c r="BW153" i="78"/>
  <c r="AM153" i="78"/>
  <c r="AY170" i="78"/>
  <c r="BV171" i="78"/>
  <c r="Y171" i="78"/>
  <c r="W173" i="78"/>
  <c r="BV173" i="78"/>
  <c r="AY173" i="78"/>
  <c r="BN174" i="78"/>
  <c r="BY174" i="78"/>
  <c r="BL174" i="78"/>
  <c r="Y224" i="78"/>
  <c r="W224" i="78"/>
  <c r="W229" i="78"/>
  <c r="Y230" i="78"/>
  <c r="Y232" i="78"/>
  <c r="W232" i="78"/>
  <c r="BV245" i="78"/>
  <c r="Y245" i="78"/>
  <c r="W245" i="78"/>
  <c r="BA248" i="78"/>
  <c r="BX248" i="78"/>
  <c r="BL249" i="78"/>
  <c r="BW252" i="78"/>
  <c r="AM252" i="78"/>
  <c r="AK252" i="78"/>
  <c r="Y255" i="78"/>
  <c r="BV255" i="78"/>
  <c r="BL255" i="78"/>
  <c r="BY255" i="78"/>
  <c r="BL271" i="78"/>
  <c r="BY271" i="78"/>
  <c r="W274" i="78"/>
  <c r="Y276" i="78"/>
  <c r="AY276" i="78"/>
  <c r="BX276" i="78"/>
  <c r="AY278" i="78"/>
  <c r="BA278" i="78"/>
  <c r="AK281" i="78"/>
  <c r="BW281" i="78"/>
  <c r="AM281" i="78"/>
  <c r="AY282" i="78"/>
  <c r="BX282" i="78"/>
  <c r="W66" i="78"/>
  <c r="BV66" i="78"/>
  <c r="AK67" i="78"/>
  <c r="AY68" i="78"/>
  <c r="BX68" i="78"/>
  <c r="W70" i="78"/>
  <c r="BV70" i="78"/>
  <c r="AK71" i="78"/>
  <c r="AK73" i="78"/>
  <c r="AY74" i="78"/>
  <c r="BX74" i="78"/>
  <c r="BY74" i="78" s="1"/>
  <c r="S327" i="78" s="1"/>
  <c r="W76" i="78"/>
  <c r="BV76" i="78"/>
  <c r="AK77" i="78"/>
  <c r="AY78" i="78"/>
  <c r="BX78" i="78"/>
  <c r="W80" i="78"/>
  <c r="BV80" i="78"/>
  <c r="AK84" i="78"/>
  <c r="BV85" i="78"/>
  <c r="W85" i="78"/>
  <c r="AY86" i="78"/>
  <c r="W88" i="78"/>
  <c r="AM90" i="78"/>
  <c r="BW90" i="78"/>
  <c r="BX91" i="78"/>
  <c r="AY91" i="78"/>
  <c r="AK92" i="78"/>
  <c r="W127" i="78"/>
  <c r="BL127" i="78"/>
  <c r="AY130" i="78"/>
  <c r="BW130" i="78"/>
  <c r="W131" i="78"/>
  <c r="BL131" i="78"/>
  <c r="AY134" i="78"/>
  <c r="BW134" i="78"/>
  <c r="W135" i="78"/>
  <c r="BL135" i="78"/>
  <c r="AY138" i="78"/>
  <c r="BW138" i="78"/>
  <c r="W139" i="78"/>
  <c r="BL139" i="78"/>
  <c r="BV140" i="78"/>
  <c r="BZ140" i="78" s="1"/>
  <c r="W141" i="78"/>
  <c r="Y141" i="78"/>
  <c r="BA141" i="78"/>
  <c r="BV141" i="78"/>
  <c r="BA142" i="78"/>
  <c r="BX142" i="78"/>
  <c r="BZ142" i="78" s="1"/>
  <c r="W143" i="78"/>
  <c r="W144" i="78"/>
  <c r="BV144" i="78"/>
  <c r="BW145" i="78"/>
  <c r="AM145" i="78"/>
  <c r="BX145" i="78"/>
  <c r="AY146" i="78"/>
  <c r="BW148" i="78"/>
  <c r="AK148" i="78"/>
  <c r="AK149" i="78"/>
  <c r="W152" i="78"/>
  <c r="AK153" i="78"/>
  <c r="BA166" i="78"/>
  <c r="BX166" i="78"/>
  <c r="BZ166" i="78" s="1"/>
  <c r="AY166" i="78"/>
  <c r="BY167" i="78"/>
  <c r="BN167" i="78"/>
  <c r="BL167" i="78"/>
  <c r="BA169" i="78"/>
  <c r="AY169" i="78"/>
  <c r="BX169" i="78"/>
  <c r="W171" i="78"/>
  <c r="AK172" i="78"/>
  <c r="Y173" i="78"/>
  <c r="AK174" i="78"/>
  <c r="AM174" i="78"/>
  <c r="BW174" i="78"/>
  <c r="AY175" i="78"/>
  <c r="BX175" i="78"/>
  <c r="BA175" i="78"/>
  <c r="AK178" i="78"/>
  <c r="BW178" i="78"/>
  <c r="BL178" i="78"/>
  <c r="AY179" i="78"/>
  <c r="BX179" i="78"/>
  <c r="AY248" i="78"/>
  <c r="BV249" i="78"/>
  <c r="Y249" i="78"/>
  <c r="Y251" i="78"/>
  <c r="W251" i="78"/>
  <c r="W255" i="78"/>
  <c r="BN255" i="78"/>
  <c r="BA257" i="78"/>
  <c r="AY257" i="78"/>
  <c r="BN271" i="78"/>
  <c r="AY272" i="78"/>
  <c r="BX272" i="78"/>
  <c r="BA273" i="78"/>
  <c r="BX273" i="78"/>
  <c r="AY273" i="78"/>
  <c r="BY278" i="78"/>
  <c r="BZ278" i="78" s="1"/>
  <c r="BN278" i="78"/>
  <c r="BL278" i="78"/>
  <c r="BA282" i="78"/>
  <c r="BN281" i="78"/>
  <c r="BL281" i="78"/>
  <c r="BX86" i="78"/>
  <c r="BY86" i="78" s="1"/>
  <c r="BV88" i="78"/>
  <c r="BY88" i="78" s="1"/>
  <c r="AM84" i="78"/>
  <c r="BX90" i="78"/>
  <c r="AM92" i="78"/>
  <c r="BV92" i="78"/>
  <c r="Y127" i="78"/>
  <c r="BX130" i="78"/>
  <c r="Y131" i="78"/>
  <c r="BX134" i="78"/>
  <c r="Y135" i="78"/>
  <c r="BX138" i="78"/>
  <c r="Y139" i="78"/>
  <c r="BW141" i="78"/>
  <c r="AM141" i="78"/>
  <c r="BX141" i="78"/>
  <c r="BW144" i="78"/>
  <c r="AK144" i="78"/>
  <c r="BV151" i="78"/>
  <c r="BZ151" i="78" s="1"/>
  <c r="Y151" i="78"/>
  <c r="W151" i="78"/>
  <c r="AM168" i="78"/>
  <c r="BW168" i="78"/>
  <c r="AK168" i="78"/>
  <c r="W169" i="78"/>
  <c r="BV169" i="78"/>
  <c r="Y169" i="78"/>
  <c r="BY171" i="78"/>
  <c r="BN171" i="78"/>
  <c r="BL176" i="78"/>
  <c r="BN176" i="78"/>
  <c r="Y199" i="78"/>
  <c r="W199" i="78"/>
  <c r="Y207" i="78"/>
  <c r="W207" i="78"/>
  <c r="Y216" i="78"/>
  <c r="W216" i="78"/>
  <c r="BY245" i="78"/>
  <c r="BN245" i="78"/>
  <c r="BL245" i="78"/>
  <c r="BA247" i="78"/>
  <c r="AY247" i="78"/>
  <c r="BX247" i="78"/>
  <c r="AM251" i="78"/>
  <c r="AK251" i="78"/>
  <c r="BN257" i="78"/>
  <c r="BL257" i="78"/>
  <c r="Y271" i="78"/>
  <c r="BV271" i="78"/>
  <c r="W271" i="78"/>
  <c r="BV272" i="78"/>
  <c r="BX277" i="78"/>
  <c r="BW280" i="78"/>
  <c r="AM280" i="78"/>
  <c r="AK280" i="78"/>
  <c r="BY172" i="78"/>
  <c r="BW173" i="78"/>
  <c r="AM173" i="78"/>
  <c r="BY179" i="78"/>
  <c r="BN179" i="78"/>
  <c r="BY250" i="78"/>
  <c r="BY253" i="78"/>
  <c r="AK257" i="78"/>
  <c r="BW257" i="78"/>
  <c r="BV258" i="78"/>
  <c r="BW272" i="78"/>
  <c r="AM272" i="78"/>
  <c r="BW275" i="78"/>
  <c r="BY277" i="78"/>
  <c r="BL277" i="78"/>
  <c r="BL279" i="78"/>
  <c r="BN279" i="78"/>
  <c r="BW284" i="78"/>
  <c r="BZ284" i="78" s="1"/>
  <c r="AM284" i="78"/>
  <c r="AK152" i="78"/>
  <c r="Y153" i="78"/>
  <c r="BY168" i="78"/>
  <c r="BW169" i="78"/>
  <c r="AM169" i="78"/>
  <c r="AM170" i="78"/>
  <c r="BL170" i="78"/>
  <c r="BA171" i="78"/>
  <c r="W172" i="78"/>
  <c r="BN172" i="78"/>
  <c r="AK173" i="78"/>
  <c r="BY175" i="78"/>
  <c r="BN175" i="78"/>
  <c r="AY178" i="78"/>
  <c r="BL179" i="78"/>
  <c r="W200" i="78"/>
  <c r="Y201" i="78"/>
  <c r="W208" i="78"/>
  <c r="Y209" i="78"/>
  <c r="W225" i="78"/>
  <c r="Y226" i="78"/>
  <c r="BY246" i="78"/>
  <c r="BW247" i="78"/>
  <c r="AM247" i="78"/>
  <c r="BZ248" i="78"/>
  <c r="AM248" i="78"/>
  <c r="BL248" i="78"/>
  <c r="BA249" i="78"/>
  <c r="W250" i="78"/>
  <c r="BN250" i="78"/>
  <c r="BL251" i="78"/>
  <c r="BN251" i="78"/>
  <c r="AY252" i="78"/>
  <c r="AM253" i="78"/>
  <c r="BL253" i="78"/>
  <c r="BW256" i="78"/>
  <c r="BZ256" i="78" s="1"/>
  <c r="AM256" i="78"/>
  <c r="BZ257" i="78"/>
  <c r="AM257" i="78"/>
  <c r="Y258" i="78"/>
  <c r="BW271" i="78"/>
  <c r="AK271" i="78"/>
  <c r="AK272" i="78"/>
  <c r="BY274" i="78"/>
  <c r="BN274" i="78"/>
  <c r="AK275" i="78"/>
  <c r="AK277" i="78"/>
  <c r="AM277" i="78"/>
  <c r="BN277" i="78"/>
  <c r="W278" i="78"/>
  <c r="Y279" i="78"/>
  <c r="W279" i="78"/>
  <c r="BV279" i="78"/>
  <c r="Y280" i="78"/>
  <c r="BV280" i="78"/>
  <c r="Y283" i="78"/>
  <c r="BV283" i="78"/>
  <c r="AK284" i="78"/>
  <c r="BY254" i="78"/>
  <c r="BN254" i="78"/>
  <c r="BY275" i="78"/>
  <c r="BW276" i="78"/>
  <c r="AM276" i="78"/>
  <c r="BY282" i="78"/>
  <c r="BN282" i="78"/>
  <c r="AM74" i="77"/>
  <c r="BW74" i="77"/>
  <c r="AK74" i="77"/>
  <c r="BX76" i="77"/>
  <c r="AY76" i="77"/>
  <c r="BA76" i="77"/>
  <c r="BA78" i="77"/>
  <c r="AY78" i="77"/>
  <c r="Y86" i="77"/>
  <c r="W86" i="77"/>
  <c r="AK128" i="77"/>
  <c r="BW128" i="77"/>
  <c r="AM128" i="77"/>
  <c r="BN132" i="77"/>
  <c r="BL132" i="77"/>
  <c r="AY133" i="77"/>
  <c r="BA133" i="77"/>
  <c r="BX133" i="77"/>
  <c r="BZ133" i="77" s="1"/>
  <c r="AK136" i="77"/>
  <c r="BW136" i="77"/>
  <c r="AM136" i="77"/>
  <c r="BN140" i="77"/>
  <c r="BL140" i="77"/>
  <c r="AY141" i="77"/>
  <c r="BX141" i="77"/>
  <c r="BZ141" i="77" s="1"/>
  <c r="BA141" i="77"/>
  <c r="AK144" i="77"/>
  <c r="BW144" i="77"/>
  <c r="BZ144" i="77" s="1"/>
  <c r="AM144" i="77"/>
  <c r="W67" i="77"/>
  <c r="Y67" i="77"/>
  <c r="BV67" i="77"/>
  <c r="BY67" i="77" s="1"/>
  <c r="Y80" i="77"/>
  <c r="W80" i="77"/>
  <c r="BA92" i="77"/>
  <c r="AY92" i="77"/>
  <c r="AK68" i="77"/>
  <c r="BW68" i="77"/>
  <c r="AM68" i="77"/>
  <c r="AK69" i="77"/>
  <c r="BW69" i="77"/>
  <c r="AM69" i="77"/>
  <c r="BW71" i="77"/>
  <c r="AK71" i="77"/>
  <c r="AM71" i="77"/>
  <c r="BV78" i="77"/>
  <c r="W78" i="77"/>
  <c r="Y78" i="77"/>
  <c r="BV80" i="77"/>
  <c r="BA84" i="77"/>
  <c r="AY84" i="77"/>
  <c r="BV86" i="77"/>
  <c r="BY86" i="77" s="1"/>
  <c r="AK88" i="77"/>
  <c r="BW88" i="77"/>
  <c r="BY88" i="77" s="1"/>
  <c r="AM88" i="77"/>
  <c r="BW90" i="77"/>
  <c r="AK90" i="77"/>
  <c r="AM90" i="77"/>
  <c r="BL128" i="77"/>
  <c r="BN128" i="77"/>
  <c r="AY129" i="77"/>
  <c r="BX129" i="77"/>
  <c r="BZ129" i="77" s="1"/>
  <c r="BA129" i="77"/>
  <c r="AK132" i="77"/>
  <c r="BW132" i="77"/>
  <c r="BZ132" i="77" s="1"/>
  <c r="AM132" i="77"/>
  <c r="BN136" i="77"/>
  <c r="BL136" i="77"/>
  <c r="AY137" i="77"/>
  <c r="BX137" i="77"/>
  <c r="BA137" i="77"/>
  <c r="AK140" i="77"/>
  <c r="BW140" i="77"/>
  <c r="AM140" i="77"/>
  <c r="BN144" i="77"/>
  <c r="BL144" i="77"/>
  <c r="AY145" i="77"/>
  <c r="BX145" i="77"/>
  <c r="BZ145" i="77" s="1"/>
  <c r="BA145" i="77"/>
  <c r="AK166" i="77"/>
  <c r="BW166" i="77"/>
  <c r="AY167" i="77"/>
  <c r="BX167" i="77"/>
  <c r="BA170" i="77"/>
  <c r="BX170" i="77"/>
  <c r="AY170" i="77"/>
  <c r="BA175" i="77"/>
  <c r="AY175" i="77"/>
  <c r="BV77" i="77"/>
  <c r="BY77" i="77" s="1"/>
  <c r="BV85" i="77"/>
  <c r="BV91" i="77"/>
  <c r="W91" i="77"/>
  <c r="BW127" i="77"/>
  <c r="AM127" i="77"/>
  <c r="BW131" i="77"/>
  <c r="BZ131" i="77" s="1"/>
  <c r="AM131" i="77"/>
  <c r="BW139" i="77"/>
  <c r="AM139" i="77"/>
  <c r="BW143" i="77"/>
  <c r="AM143" i="77"/>
  <c r="BW147" i="77"/>
  <c r="BZ147" i="77" s="1"/>
  <c r="AM147" i="77"/>
  <c r="AM148" i="77"/>
  <c r="BL148" i="77"/>
  <c r="BA149" i="77"/>
  <c r="BW151" i="77"/>
  <c r="AM151" i="77"/>
  <c r="AM152" i="77"/>
  <c r="BL152" i="77"/>
  <c r="BA153" i="77"/>
  <c r="AM166" i="77"/>
  <c r="BA167" i="77"/>
  <c r="Y168" i="77"/>
  <c r="BV168" i="77"/>
  <c r="BN168" i="77"/>
  <c r="BW169" i="77"/>
  <c r="BZ169" i="77" s="1"/>
  <c r="AM169" i="77"/>
  <c r="Y173" i="77"/>
  <c r="W173" i="77"/>
  <c r="BV173" i="77"/>
  <c r="Y177" i="77"/>
  <c r="W177" i="77"/>
  <c r="Y201" i="77"/>
  <c r="W201" i="77"/>
  <c r="Y204" i="77"/>
  <c r="W204" i="77"/>
  <c r="BY245" i="77"/>
  <c r="BN245" i="77"/>
  <c r="BL245" i="77"/>
  <c r="BW247" i="77"/>
  <c r="AM247" i="77"/>
  <c r="AK247" i="77"/>
  <c r="AY66" i="77"/>
  <c r="BX66" i="77"/>
  <c r="BY66" i="77" s="1"/>
  <c r="W68" i="77"/>
  <c r="BX69" i="77"/>
  <c r="BV71" i="77"/>
  <c r="Y72" i="77"/>
  <c r="AK73" i="77"/>
  <c r="BV74" i="77"/>
  <c r="W74" i="77"/>
  <c r="BX74" i="77"/>
  <c r="AY75" i="77"/>
  <c r="BV76" i="77"/>
  <c r="W77" i="77"/>
  <c r="AM79" i="77"/>
  <c r="BW79" i="77"/>
  <c r="BY79" i="77" s="1"/>
  <c r="BX80" i="77"/>
  <c r="AY80" i="77"/>
  <c r="AM83" i="77"/>
  <c r="BW83" i="77"/>
  <c r="W85" i="77"/>
  <c r="AK87" i="77"/>
  <c r="BW87" i="77"/>
  <c r="BX88" i="77"/>
  <c r="BV90" i="77"/>
  <c r="Y91" i="77"/>
  <c r="AY91" i="77"/>
  <c r="BY92" i="77"/>
  <c r="AK127" i="77"/>
  <c r="W130" i="77"/>
  <c r="BN130" i="77"/>
  <c r="AK131" i="77"/>
  <c r="W134" i="77"/>
  <c r="BN134" i="77"/>
  <c r="W138" i="77"/>
  <c r="BN138" i="77"/>
  <c r="AK139" i="77"/>
  <c r="W142" i="77"/>
  <c r="BN142" i="77"/>
  <c r="AK143" i="77"/>
  <c r="W146" i="77"/>
  <c r="BN146" i="77"/>
  <c r="AK147" i="77"/>
  <c r="BX149" i="77"/>
  <c r="W150" i="77"/>
  <c r="BN150" i="77"/>
  <c r="AK151" i="77"/>
  <c r="BX153" i="77"/>
  <c r="W168" i="77"/>
  <c r="BY168" i="77"/>
  <c r="AK169" i="77"/>
  <c r="BV171" i="77"/>
  <c r="Y171" i="77"/>
  <c r="W171" i="77"/>
  <c r="BY172" i="77"/>
  <c r="BN172" i="77"/>
  <c r="BL172" i="77"/>
  <c r="BW173" i="77"/>
  <c r="AM173" i="77"/>
  <c r="AK173" i="77"/>
  <c r="BY176" i="77"/>
  <c r="BN176" i="77"/>
  <c r="BL176" i="77"/>
  <c r="BY179" i="77"/>
  <c r="BN179" i="77"/>
  <c r="W183" i="77"/>
  <c r="W200" i="77"/>
  <c r="Y229" i="77"/>
  <c r="W229" i="77"/>
  <c r="BW251" i="77"/>
  <c r="AM251" i="77"/>
  <c r="AK251" i="77"/>
  <c r="Y255" i="77"/>
  <c r="W255" i="77"/>
  <c r="BV255" i="77"/>
  <c r="Y250" i="77"/>
  <c r="W250" i="77"/>
  <c r="BX70" i="77"/>
  <c r="AY70" i="77"/>
  <c r="BX75" i="77"/>
  <c r="BX89" i="77"/>
  <c r="BY89" i="77" s="1"/>
  <c r="AY89" i="77"/>
  <c r="BX91" i="77"/>
  <c r="BW135" i="77"/>
  <c r="BZ135" i="77" s="1"/>
  <c r="AM135" i="77"/>
  <c r="AY67" i="77"/>
  <c r="Y68" i="77"/>
  <c r="AY69" i="77"/>
  <c r="W71" i="77"/>
  <c r="BV72" i="77"/>
  <c r="BY72" i="77" s="1"/>
  <c r="AM73" i="77"/>
  <c r="BV73" i="77"/>
  <c r="BY73" i="77" s="1"/>
  <c r="Y74" i="77"/>
  <c r="AK78" i="77"/>
  <c r="BW78" i="77"/>
  <c r="BX79" i="77"/>
  <c r="BA80" i="77"/>
  <c r="AM82" i="77"/>
  <c r="BW82" i="77"/>
  <c r="BY82" i="77" s="1"/>
  <c r="BX83" i="77"/>
  <c r="AM84" i="77"/>
  <c r="BW84" i="77"/>
  <c r="BY84" i="77" s="1"/>
  <c r="BX85" i="77"/>
  <c r="AY85" i="77"/>
  <c r="AK86" i="77"/>
  <c r="BV87" i="77"/>
  <c r="W87" i="77"/>
  <c r="AY88" i="77"/>
  <c r="W90" i="77"/>
  <c r="AM92" i="77"/>
  <c r="BW92" i="77"/>
  <c r="AY128" i="77"/>
  <c r="BL129" i="77"/>
  <c r="BV130" i="77"/>
  <c r="BZ130" i="77" s="1"/>
  <c r="AY132" i="77"/>
  <c r="BL133" i="77"/>
  <c r="BV134" i="77"/>
  <c r="BZ134" i="77" s="1"/>
  <c r="AY136" i="77"/>
  <c r="BL137" i="77"/>
  <c r="BV138" i="77"/>
  <c r="AY140" i="77"/>
  <c r="BL141" i="77"/>
  <c r="BV142" i="77"/>
  <c r="BZ142" i="77" s="1"/>
  <c r="AY144" i="77"/>
  <c r="BL145" i="77"/>
  <c r="BV146" i="77"/>
  <c r="AY148" i="77"/>
  <c r="BW148" i="77"/>
  <c r="BL149" i="77"/>
  <c r="BV150" i="77"/>
  <c r="BZ150" i="77" s="1"/>
  <c r="AY152" i="77"/>
  <c r="BW152" i="77"/>
  <c r="BZ152" i="77" s="1"/>
  <c r="BL153" i="77"/>
  <c r="BY171" i="77"/>
  <c r="BN171" i="77"/>
  <c r="W172" i="77"/>
  <c r="BV172" i="77"/>
  <c r="BX175" i="77"/>
  <c r="BL179" i="77"/>
  <c r="BV250" i="77"/>
  <c r="BY253" i="77"/>
  <c r="BN253" i="77"/>
  <c r="BL253" i="77"/>
  <c r="BA256" i="77"/>
  <c r="BX256" i="77"/>
  <c r="AY256" i="77"/>
  <c r="BA276" i="77"/>
  <c r="BX276" i="77"/>
  <c r="AY276" i="77"/>
  <c r="BY278" i="77"/>
  <c r="BN278" i="77"/>
  <c r="BL278" i="77"/>
  <c r="BA284" i="77"/>
  <c r="BX284" i="77"/>
  <c r="AY284" i="77"/>
  <c r="BY167" i="77"/>
  <c r="BZ167" i="77" s="1"/>
  <c r="BN167" i="77"/>
  <c r="BY175" i="77"/>
  <c r="BN175" i="77"/>
  <c r="BV176" i="77"/>
  <c r="BW177" i="77"/>
  <c r="AM177" i="77"/>
  <c r="BW178" i="77"/>
  <c r="AM178" i="77"/>
  <c r="AK178" i="77"/>
  <c r="Y212" i="77"/>
  <c r="W212" i="77"/>
  <c r="Y225" i="77"/>
  <c r="U233" i="77" s="1"/>
  <c r="W225" i="77"/>
  <c r="Y246" i="77"/>
  <c r="W246" i="77"/>
  <c r="BY254" i="77"/>
  <c r="BN254" i="77"/>
  <c r="BL254" i="77"/>
  <c r="AY166" i="77"/>
  <c r="BL167" i="77"/>
  <c r="AK168" i="77"/>
  <c r="Y169" i="77"/>
  <c r="BA171" i="77"/>
  <c r="AY171" i="77"/>
  <c r="BX171" i="77"/>
  <c r="BW174" i="77"/>
  <c r="AM174" i="77"/>
  <c r="AK174" i="77"/>
  <c r="BL175" i="77"/>
  <c r="W176" i="77"/>
  <c r="AK177" i="77"/>
  <c r="BA179" i="77"/>
  <c r="AY179" i="77"/>
  <c r="BX179" i="77"/>
  <c r="BN183" i="77"/>
  <c r="BL183" i="77"/>
  <c r="Y208" i="77"/>
  <c r="W208" i="77"/>
  <c r="BA248" i="77"/>
  <c r="AY248" i="77"/>
  <c r="BX248" i="77"/>
  <c r="BY249" i="77"/>
  <c r="BN249" i="77"/>
  <c r="BL249" i="77"/>
  <c r="Y254" i="77"/>
  <c r="BV254" i="77"/>
  <c r="W254" i="77"/>
  <c r="BA277" i="77"/>
  <c r="AY277" i="77"/>
  <c r="Y279" i="77"/>
  <c r="W279" i="77"/>
  <c r="BX245" i="77"/>
  <c r="BZ245" i="77" s="1"/>
  <c r="BV247" i="77"/>
  <c r="BZ247" i="77" s="1"/>
  <c r="BX249" i="77"/>
  <c r="BZ249" i="77" s="1"/>
  <c r="BW255" i="77"/>
  <c r="AM255" i="77"/>
  <c r="BA257" i="77"/>
  <c r="AY257" i="77"/>
  <c r="BX257" i="77"/>
  <c r="BW272" i="77"/>
  <c r="AM272" i="77"/>
  <c r="AK272" i="77"/>
  <c r="BY277" i="77"/>
  <c r="BN277" i="77"/>
  <c r="BV278" i="77"/>
  <c r="BW279" i="77"/>
  <c r="AM279" i="77"/>
  <c r="BW280" i="77"/>
  <c r="AM280" i="77"/>
  <c r="AK280" i="77"/>
  <c r="BX176" i="77"/>
  <c r="BV178" i="77"/>
  <c r="W205" i="77"/>
  <c r="W209" i="77"/>
  <c r="W226" i="77"/>
  <c r="W230" i="77"/>
  <c r="AY245" i="77"/>
  <c r="BL246" i="77"/>
  <c r="BX246" i="77"/>
  <c r="BZ246" i="77" s="1"/>
  <c r="W247" i="77"/>
  <c r="AK248" i="77"/>
  <c r="BV248" i="77"/>
  <c r="AY249" i="77"/>
  <c r="BL250" i="77"/>
  <c r="BX250" i="77"/>
  <c r="W251" i="77"/>
  <c r="AY252" i="77"/>
  <c r="W253" i="77"/>
  <c r="AK255" i="77"/>
  <c r="BY257" i="77"/>
  <c r="BN257" i="77"/>
  <c r="BY258" i="77"/>
  <c r="BN258" i="77"/>
  <c r="BL258" i="77"/>
  <c r="Y271" i="77"/>
  <c r="W271" i="77"/>
  <c r="BA273" i="77"/>
  <c r="AY273" i="77"/>
  <c r="BX273" i="77"/>
  <c r="BY274" i="77"/>
  <c r="BN274" i="77"/>
  <c r="BL274" i="77"/>
  <c r="Y275" i="77"/>
  <c r="W275" i="77"/>
  <c r="BV275" i="77"/>
  <c r="BL277" i="77"/>
  <c r="W278" i="77"/>
  <c r="AK279" i="77"/>
  <c r="BA281" i="77"/>
  <c r="AY281" i="77"/>
  <c r="BX281" i="77"/>
  <c r="BY282" i="77"/>
  <c r="BN282" i="77"/>
  <c r="BL282" i="77"/>
  <c r="Y283" i="77"/>
  <c r="W283" i="77"/>
  <c r="BV283" i="77"/>
  <c r="BN246" i="77"/>
  <c r="AM248" i="77"/>
  <c r="BN250" i="77"/>
  <c r="BX252" i="77"/>
  <c r="Y253" i="77"/>
  <c r="BA253" i="77"/>
  <c r="AY253" i="77"/>
  <c r="BX253" i="77"/>
  <c r="BW256" i="77"/>
  <c r="AM256" i="77"/>
  <c r="AK256" i="77"/>
  <c r="BL257" i="77"/>
  <c r="W258" i="77"/>
  <c r="BV258" i="77"/>
  <c r="BW271" i="77"/>
  <c r="AM271" i="77"/>
  <c r="BV271" i="77"/>
  <c r="BZ271" i="77" s="1"/>
  <c r="BY273" i="77"/>
  <c r="BN273" i="77"/>
  <c r="BV274" i="77"/>
  <c r="BW275" i="77"/>
  <c r="AM275" i="77"/>
  <c r="BW276" i="77"/>
  <c r="AM276" i="77"/>
  <c r="AK276" i="77"/>
  <c r="BY281" i="77"/>
  <c r="BN281" i="77"/>
  <c r="BV282" i="77"/>
  <c r="BW283" i="77"/>
  <c r="AM283" i="77"/>
  <c r="BW284" i="77"/>
  <c r="AM284" i="77"/>
  <c r="AK284" i="77"/>
  <c r="BX274" i="77"/>
  <c r="BV276" i="77"/>
  <c r="BX278" i="77"/>
  <c r="BV280" i="77"/>
  <c r="BX282" i="77"/>
  <c r="BV284" i="77"/>
  <c r="BV67" i="76"/>
  <c r="BY67" i="76" s="1"/>
  <c r="BX76" i="76"/>
  <c r="BY76" i="76" s="1"/>
  <c r="AY76" i="76"/>
  <c r="BV78" i="76"/>
  <c r="W78" i="76"/>
  <c r="BX78" i="76"/>
  <c r="AY78" i="76"/>
  <c r="BW83" i="76"/>
  <c r="BY83" i="76" s="1"/>
  <c r="AK83" i="76"/>
  <c r="BW84" i="76"/>
  <c r="BY84" i="76" s="1"/>
  <c r="AK84" i="76"/>
  <c r="BV87" i="76"/>
  <c r="W87" i="76"/>
  <c r="BX87" i="76"/>
  <c r="AY87" i="76"/>
  <c r="AK90" i="76"/>
  <c r="BW90" i="76"/>
  <c r="AM144" i="76"/>
  <c r="BW144" i="76"/>
  <c r="AK144" i="76"/>
  <c r="BX145" i="76"/>
  <c r="BA145" i="76"/>
  <c r="AY145" i="76"/>
  <c r="BW150" i="76"/>
  <c r="AM150" i="76"/>
  <c r="AK150" i="76"/>
  <c r="BW166" i="76"/>
  <c r="AM166" i="76"/>
  <c r="AK166" i="76"/>
  <c r="BA171" i="76"/>
  <c r="AY171" i="76"/>
  <c r="BX171" i="76"/>
  <c r="BV66" i="76"/>
  <c r="W67" i="76"/>
  <c r="AM69" i="76"/>
  <c r="BW69" i="76"/>
  <c r="BX70" i="76"/>
  <c r="AY70" i="76"/>
  <c r="AK71" i="76"/>
  <c r="AK74" i="76"/>
  <c r="BW74" i="76"/>
  <c r="BX75" i="76"/>
  <c r="BY75" i="76" s="1"/>
  <c r="BA76" i="76"/>
  <c r="BV77" i="76"/>
  <c r="BY77" i="76" s="1"/>
  <c r="Y78" i="76"/>
  <c r="BA78" i="76"/>
  <c r="BV80" i="76"/>
  <c r="W80" i="76"/>
  <c r="AM83" i="76"/>
  <c r="AM84" i="76"/>
  <c r="AK86" i="76"/>
  <c r="BW86" i="76"/>
  <c r="Y87" i="76"/>
  <c r="BA87" i="76"/>
  <c r="BV89" i="76"/>
  <c r="W89" i="76"/>
  <c r="AM90" i="76"/>
  <c r="BA129" i="76"/>
  <c r="BN130" i="76"/>
  <c r="Y131" i="76"/>
  <c r="BA131" i="76"/>
  <c r="BV131" i="76"/>
  <c r="AM132" i="76"/>
  <c r="BN132" i="76"/>
  <c r="Y133" i="76"/>
  <c r="BV133" i="76"/>
  <c r="AM134" i="76"/>
  <c r="Y139" i="76"/>
  <c r="W139" i="76"/>
  <c r="BV139" i="76"/>
  <c r="W149" i="76"/>
  <c r="BV149" i="76"/>
  <c r="Y149" i="76"/>
  <c r="BW177" i="76"/>
  <c r="BZ177" i="76" s="1"/>
  <c r="AM177" i="76"/>
  <c r="AK177" i="76"/>
  <c r="W66" i="76"/>
  <c r="AK68" i="76"/>
  <c r="BW68" i="76"/>
  <c r="BX69" i="76"/>
  <c r="BA70" i="76"/>
  <c r="AM71" i="76"/>
  <c r="BV71" i="76"/>
  <c r="Y72" i="76"/>
  <c r="AK73" i="76"/>
  <c r="BV74" i="76"/>
  <c r="W74" i="76"/>
  <c r="AY75" i="76"/>
  <c r="W77" i="76"/>
  <c r="BW78" i="76"/>
  <c r="Y80" i="76"/>
  <c r="BX80" i="76"/>
  <c r="AY80" i="76"/>
  <c r="AM82" i="76"/>
  <c r="BW82" i="76"/>
  <c r="BY82" i="76" s="1"/>
  <c r="BV85" i="76"/>
  <c r="W85" i="76"/>
  <c r="AM86" i="76"/>
  <c r="BY86" i="76"/>
  <c r="Y89" i="76"/>
  <c r="BX89" i="76"/>
  <c r="AY89" i="76"/>
  <c r="BW92" i="76"/>
  <c r="BY92" i="76" s="1"/>
  <c r="AK92" i="76"/>
  <c r="BX129" i="76"/>
  <c r="BZ129" i="76" s="1"/>
  <c r="BW130" i="76"/>
  <c r="BZ130" i="76" s="1"/>
  <c r="BX131" i="76"/>
  <c r="BW132" i="76"/>
  <c r="BA133" i="76"/>
  <c r="BN134" i="76"/>
  <c r="Y135" i="76"/>
  <c r="BA135" i="76"/>
  <c r="BV135" i="76"/>
  <c r="AM136" i="76"/>
  <c r="BN136" i="76"/>
  <c r="Y137" i="76"/>
  <c r="BV137" i="76"/>
  <c r="BN138" i="76"/>
  <c r="BL138" i="76"/>
  <c r="BA141" i="76"/>
  <c r="AY141" i="76"/>
  <c r="BX141" i="76"/>
  <c r="Y143" i="76"/>
  <c r="W143" i="76"/>
  <c r="BV143" i="76"/>
  <c r="W145" i="76"/>
  <c r="BV145" i="76"/>
  <c r="Y145" i="76"/>
  <c r="AM148" i="76"/>
  <c r="BW148" i="76"/>
  <c r="AK148" i="76"/>
  <c r="BN152" i="76"/>
  <c r="BL152" i="76"/>
  <c r="BW169" i="76"/>
  <c r="BZ169" i="76" s="1"/>
  <c r="AM169" i="76"/>
  <c r="AK169" i="76"/>
  <c r="BX66" i="76"/>
  <c r="AY66" i="76"/>
  <c r="BV68" i="76"/>
  <c r="BY68" i="76" s="1"/>
  <c r="W68" i="76"/>
  <c r="BV72" i="76"/>
  <c r="BY72" i="76" s="1"/>
  <c r="AM73" i="76"/>
  <c r="BV73" i="76"/>
  <c r="BY73" i="76" s="1"/>
  <c r="BW79" i="76"/>
  <c r="BY79" i="76" s="1"/>
  <c r="AK79" i="76"/>
  <c r="BX85" i="76"/>
  <c r="AY85" i="76"/>
  <c r="BW88" i="76"/>
  <c r="AK88" i="76"/>
  <c r="BV91" i="76"/>
  <c r="W91" i="76"/>
  <c r="BX91" i="76"/>
  <c r="AY91" i="76"/>
  <c r="BX133" i="76"/>
  <c r="BW134" i="76"/>
  <c r="BX135" i="76"/>
  <c r="BW136" i="76"/>
  <c r="BZ136" i="76" s="1"/>
  <c r="BW140" i="76"/>
  <c r="AM140" i="76"/>
  <c r="AK140" i="76"/>
  <c r="BN142" i="76"/>
  <c r="BL142" i="76"/>
  <c r="BX149" i="76"/>
  <c r="BA149" i="76"/>
  <c r="AY149" i="76"/>
  <c r="Y152" i="76"/>
  <c r="BV152" i="76"/>
  <c r="W152" i="76"/>
  <c r="BW174" i="76"/>
  <c r="AM174" i="76"/>
  <c r="AK174" i="76"/>
  <c r="BA179" i="76"/>
  <c r="AY179" i="76"/>
  <c r="BX179" i="76"/>
  <c r="BZ179" i="76" s="1"/>
  <c r="Y247" i="76"/>
  <c r="W247" i="76"/>
  <c r="BV247" i="76"/>
  <c r="BY276" i="76"/>
  <c r="BN276" i="76"/>
  <c r="BL276" i="76"/>
  <c r="BA279" i="76"/>
  <c r="BX279" i="76"/>
  <c r="AY279" i="76"/>
  <c r="AM127" i="76"/>
  <c r="BA128" i="76"/>
  <c r="Y130" i="76"/>
  <c r="AM131" i="76"/>
  <c r="BA132" i="76"/>
  <c r="Y134" i="76"/>
  <c r="AM135" i="76"/>
  <c r="BA136" i="76"/>
  <c r="Y138" i="76"/>
  <c r="AM139" i="76"/>
  <c r="BA140" i="76"/>
  <c r="Y142" i="76"/>
  <c r="AM143" i="76"/>
  <c r="BA144" i="76"/>
  <c r="BX146" i="76"/>
  <c r="BZ146" i="76" s="1"/>
  <c r="Y147" i="76"/>
  <c r="Y153" i="76"/>
  <c r="W153" i="76"/>
  <c r="BY171" i="76"/>
  <c r="BN171" i="76"/>
  <c r="BY172" i="76"/>
  <c r="BZ172" i="76" s="1"/>
  <c r="BN172" i="76"/>
  <c r="BL172" i="76"/>
  <c r="Y173" i="76"/>
  <c r="W173" i="76"/>
  <c r="BZ174" i="76"/>
  <c r="BY179" i="76"/>
  <c r="BN179" i="76"/>
  <c r="BN183" i="76"/>
  <c r="BL183" i="76"/>
  <c r="W212" i="76"/>
  <c r="BW248" i="76"/>
  <c r="AM248" i="76"/>
  <c r="AK248" i="76"/>
  <c r="BV251" i="76"/>
  <c r="Y251" i="76"/>
  <c r="W251" i="76"/>
  <c r="BW255" i="76"/>
  <c r="AM255" i="76"/>
  <c r="AK255" i="76"/>
  <c r="BA271" i="76"/>
  <c r="BX271" i="76"/>
  <c r="AY271" i="76"/>
  <c r="BY277" i="76"/>
  <c r="BN277" i="76"/>
  <c r="BL277" i="76"/>
  <c r="BX139" i="76"/>
  <c r="BV141" i="76"/>
  <c r="BZ141" i="76" s="1"/>
  <c r="BX143" i="76"/>
  <c r="BW145" i="76"/>
  <c r="AM145" i="76"/>
  <c r="BW149" i="76"/>
  <c r="AM149" i="76"/>
  <c r="BA151" i="76"/>
  <c r="AY151" i="76"/>
  <c r="BX151" i="76"/>
  <c r="BZ151" i="76" s="1"/>
  <c r="BW153" i="76"/>
  <c r="BZ153" i="76" s="1"/>
  <c r="AM153" i="76"/>
  <c r="BA167" i="76"/>
  <c r="AY167" i="76"/>
  <c r="BX167" i="76"/>
  <c r="BW170" i="76"/>
  <c r="BZ170" i="76" s="1"/>
  <c r="AM170" i="76"/>
  <c r="AK170" i="76"/>
  <c r="BW173" i="76"/>
  <c r="BZ173" i="76" s="1"/>
  <c r="AM173" i="76"/>
  <c r="BA175" i="76"/>
  <c r="AY175" i="76"/>
  <c r="BX175" i="76"/>
  <c r="BW178" i="76"/>
  <c r="BZ178" i="76" s="1"/>
  <c r="AM178" i="76"/>
  <c r="AK178" i="76"/>
  <c r="Y201" i="76"/>
  <c r="U213" i="76" s="1"/>
  <c r="W201" i="76"/>
  <c r="Y226" i="76"/>
  <c r="W226" i="76"/>
  <c r="Y230" i="76"/>
  <c r="W230" i="76"/>
  <c r="BA245" i="76"/>
  <c r="AY245" i="76"/>
  <c r="BX245" i="76"/>
  <c r="BY246" i="76"/>
  <c r="BN246" i="76"/>
  <c r="BL246" i="76"/>
  <c r="BA249" i="76"/>
  <c r="AY249" i="76"/>
  <c r="BX249" i="76"/>
  <c r="Y277" i="76"/>
  <c r="BV277" i="76"/>
  <c r="BZ277" i="76" s="1"/>
  <c r="W277" i="76"/>
  <c r="BN144" i="76"/>
  <c r="AK145" i="76"/>
  <c r="W148" i="76"/>
  <c r="BN148" i="76"/>
  <c r="AK149" i="76"/>
  <c r="AK153" i="76"/>
  <c r="BY167" i="76"/>
  <c r="BN167" i="76"/>
  <c r="BY168" i="76"/>
  <c r="BZ168" i="76" s="1"/>
  <c r="BN168" i="76"/>
  <c r="BL168" i="76"/>
  <c r="Y169" i="76"/>
  <c r="W169" i="76"/>
  <c r="AK173" i="76"/>
  <c r="BY175" i="76"/>
  <c r="BN175" i="76"/>
  <c r="BY176" i="76"/>
  <c r="BN176" i="76"/>
  <c r="BL176" i="76"/>
  <c r="Y177" i="76"/>
  <c r="W177" i="76"/>
  <c r="W200" i="76"/>
  <c r="Y205" i="76"/>
  <c r="W205" i="76"/>
  <c r="Y209" i="76"/>
  <c r="W209" i="76"/>
  <c r="W225" i="76"/>
  <c r="W229" i="76"/>
  <c r="BY245" i="76"/>
  <c r="BN245" i="76"/>
  <c r="BV246" i="76"/>
  <c r="Y246" i="76"/>
  <c r="BY250" i="76"/>
  <c r="BN250" i="76"/>
  <c r="BL250" i="76"/>
  <c r="Y278" i="76"/>
  <c r="W278" i="76"/>
  <c r="BV278" i="76"/>
  <c r="BX246" i="76"/>
  <c r="AM247" i="76"/>
  <c r="BA248" i="76"/>
  <c r="BV248" i="76"/>
  <c r="BZ248" i="76" s="1"/>
  <c r="BN249" i="76"/>
  <c r="Y250" i="76"/>
  <c r="Y252" i="76"/>
  <c r="AM253" i="76"/>
  <c r="BY253" i="76"/>
  <c r="BZ253" i="76" s="1"/>
  <c r="BN253" i="76"/>
  <c r="BL253" i="76"/>
  <c r="Y254" i="76"/>
  <c r="W254" i="76"/>
  <c r="BA256" i="76"/>
  <c r="AY256" i="76"/>
  <c r="BX256" i="76"/>
  <c r="BY257" i="76"/>
  <c r="BN257" i="76"/>
  <c r="BL257" i="76"/>
  <c r="Y258" i="76"/>
  <c r="W258" i="76"/>
  <c r="BV258" i="76"/>
  <c r="BA272" i="76"/>
  <c r="AY272" i="76"/>
  <c r="BX272" i="76"/>
  <c r="BW275" i="76"/>
  <c r="AM275" i="76"/>
  <c r="AK275" i="76"/>
  <c r="BW278" i="76"/>
  <c r="AM278" i="76"/>
  <c r="BA280" i="76"/>
  <c r="AY280" i="76"/>
  <c r="BX280" i="76"/>
  <c r="BW283" i="76"/>
  <c r="AM283" i="76"/>
  <c r="AK283" i="76"/>
  <c r="BW254" i="76"/>
  <c r="BZ254" i="76" s="1"/>
  <c r="AM254" i="76"/>
  <c r="BY256" i="76"/>
  <c r="BN256" i="76"/>
  <c r="BV257" i="76"/>
  <c r="BZ257" i="76" s="1"/>
  <c r="BW258" i="76"/>
  <c r="AM258" i="76"/>
  <c r="BY272" i="76"/>
  <c r="BN272" i="76"/>
  <c r="BY273" i="76"/>
  <c r="BN273" i="76"/>
  <c r="BL273" i="76"/>
  <c r="Y274" i="76"/>
  <c r="W274" i="76"/>
  <c r="AK278" i="76"/>
  <c r="BY280" i="76"/>
  <c r="BN280" i="76"/>
  <c r="BY281" i="76"/>
  <c r="BN281" i="76"/>
  <c r="BL281" i="76"/>
  <c r="Y282" i="76"/>
  <c r="W282" i="76"/>
  <c r="BZ283" i="76"/>
  <c r="BA284" i="76"/>
  <c r="AY284" i="76"/>
  <c r="BX284" i="76"/>
  <c r="BY252" i="76"/>
  <c r="BZ252" i="76" s="1"/>
  <c r="BN252" i="76"/>
  <c r="BW271" i="76"/>
  <c r="AM271" i="76"/>
  <c r="AK271" i="76"/>
  <c r="BW274" i="76"/>
  <c r="AM274" i="76"/>
  <c r="BA276" i="76"/>
  <c r="AY276" i="76"/>
  <c r="BX276" i="76"/>
  <c r="BW279" i="76"/>
  <c r="AM279" i="76"/>
  <c r="AK279" i="76"/>
  <c r="BW282" i="76"/>
  <c r="BZ282" i="76" s="1"/>
  <c r="AM282" i="76"/>
  <c r="BY284" i="76"/>
  <c r="BN284" i="76"/>
  <c r="BX257" i="76"/>
  <c r="BL135" i="75"/>
  <c r="BN135" i="75"/>
  <c r="BW143" i="75"/>
  <c r="BW144" i="75"/>
  <c r="AM144" i="75"/>
  <c r="AK144" i="75"/>
  <c r="AY146" i="75"/>
  <c r="BX146" i="75"/>
  <c r="BZ146" i="75" s="1"/>
  <c r="S338" i="75" s="1"/>
  <c r="Y147" i="75"/>
  <c r="W147" i="75"/>
  <c r="BV147" i="75"/>
  <c r="BL151" i="75"/>
  <c r="BN151" i="75"/>
  <c r="Y168" i="75"/>
  <c r="W168" i="75"/>
  <c r="BV168" i="75"/>
  <c r="BY175" i="75"/>
  <c r="BN175" i="75"/>
  <c r="BL175" i="75"/>
  <c r="Y204" i="75"/>
  <c r="W204" i="75"/>
  <c r="W208" i="75"/>
  <c r="Y208" i="75"/>
  <c r="BA247" i="75"/>
  <c r="BX247" i="75"/>
  <c r="AY247" i="75"/>
  <c r="AY258" i="75"/>
  <c r="BX258" i="75"/>
  <c r="BA258" i="75"/>
  <c r="W66" i="75"/>
  <c r="AY68" i="75"/>
  <c r="BX68" i="75"/>
  <c r="BY68" i="75" s="1"/>
  <c r="W70" i="75"/>
  <c r="BV70" i="75"/>
  <c r="BY70" i="75" s="1"/>
  <c r="AK71" i="75"/>
  <c r="AK73" i="75"/>
  <c r="AY74" i="75"/>
  <c r="BX74" i="75"/>
  <c r="W76" i="75"/>
  <c r="AK77" i="75"/>
  <c r="AY78" i="75"/>
  <c r="BX78" i="75"/>
  <c r="BY78" i="75" s="1"/>
  <c r="BV80" i="75"/>
  <c r="BY80" i="75" s="1"/>
  <c r="AK86" i="75"/>
  <c r="AY87" i="75"/>
  <c r="BX87" i="75"/>
  <c r="BV89" i="75"/>
  <c r="BY89" i="75" s="1"/>
  <c r="AK127" i="75"/>
  <c r="BW132" i="75"/>
  <c r="BZ132" i="75" s="1"/>
  <c r="AM132" i="75"/>
  <c r="AK132" i="75"/>
  <c r="AY134" i="75"/>
  <c r="BX134" i="75"/>
  <c r="BZ134" i="75" s="1"/>
  <c r="Y135" i="75"/>
  <c r="W135" i="75"/>
  <c r="BV135" i="75"/>
  <c r="BZ135" i="75" s="1"/>
  <c r="Y136" i="75"/>
  <c r="BV136" i="75"/>
  <c r="BL139" i="75"/>
  <c r="BN139" i="75"/>
  <c r="BW148" i="75"/>
  <c r="BZ148" i="75" s="1"/>
  <c r="AM148" i="75"/>
  <c r="AK148" i="75"/>
  <c r="AY150" i="75"/>
  <c r="BX150" i="75"/>
  <c r="Y151" i="75"/>
  <c r="W151" i="75"/>
  <c r="BV151" i="75"/>
  <c r="BZ151" i="75" s="1"/>
  <c r="Y152" i="75"/>
  <c r="BY167" i="75"/>
  <c r="BN167" i="75"/>
  <c r="BL167" i="75"/>
  <c r="Y175" i="75"/>
  <c r="BV175" i="75"/>
  <c r="W175" i="75"/>
  <c r="Y66" i="75"/>
  <c r="W67" i="75"/>
  <c r="AM67" i="75"/>
  <c r="BV67" i="75"/>
  <c r="BY67" i="75" s="1"/>
  <c r="S320" i="75" s="1"/>
  <c r="AK68" i="75"/>
  <c r="AY69" i="75"/>
  <c r="BX69" i="75"/>
  <c r="BY69" i="75" s="1"/>
  <c r="W71" i="75"/>
  <c r="AM71" i="75"/>
  <c r="BV71" i="75"/>
  <c r="BY71" i="75" s="1"/>
  <c r="W73" i="75"/>
  <c r="AM73" i="75"/>
  <c r="BV73" i="75"/>
  <c r="BY73" i="75" s="1"/>
  <c r="AK74" i="75"/>
  <c r="AY75" i="75"/>
  <c r="BX75" i="75"/>
  <c r="BY75" i="75" s="1"/>
  <c r="Y76" i="75"/>
  <c r="W77" i="75"/>
  <c r="AM77" i="75"/>
  <c r="BV77" i="75"/>
  <c r="BY77" i="75" s="1"/>
  <c r="AK78" i="75"/>
  <c r="AY79" i="75"/>
  <c r="BX79" i="75"/>
  <c r="BY79" i="75" s="1"/>
  <c r="Y80" i="75"/>
  <c r="W81" i="75"/>
  <c r="AY83" i="75"/>
  <c r="BX83" i="75"/>
  <c r="BY83" i="75" s="1"/>
  <c r="AY84" i="75"/>
  <c r="BX84" i="75"/>
  <c r="BY84" i="75" s="1"/>
  <c r="Y85" i="75"/>
  <c r="W86" i="75"/>
  <c r="AM86" i="75"/>
  <c r="BV86" i="75"/>
  <c r="BY86" i="75" s="1"/>
  <c r="AK87" i="75"/>
  <c r="AY88" i="75"/>
  <c r="BX88" i="75"/>
  <c r="Y89" i="75"/>
  <c r="W90" i="75"/>
  <c r="AM90" i="75"/>
  <c r="BV90" i="75"/>
  <c r="BY90" i="75" s="1"/>
  <c r="AK91" i="75"/>
  <c r="BA91" i="75"/>
  <c r="AY92" i="75"/>
  <c r="BX92" i="75"/>
  <c r="AM127" i="75"/>
  <c r="BL127" i="75"/>
  <c r="BN127" i="75"/>
  <c r="AY128" i="75"/>
  <c r="AM129" i="75"/>
  <c r="BL129" i="75"/>
  <c r="AK131" i="75"/>
  <c r="BA134" i="75"/>
  <c r="BW136" i="75"/>
  <c r="AM136" i="75"/>
  <c r="AK136" i="75"/>
  <c r="AY138" i="75"/>
  <c r="BX138" i="75"/>
  <c r="BZ138" i="75" s="1"/>
  <c r="Y139" i="75"/>
  <c r="W139" i="75"/>
  <c r="BV139" i="75"/>
  <c r="Y140" i="75"/>
  <c r="BA140" i="75"/>
  <c r="BV140" i="75"/>
  <c r="BZ140" i="75" s="1"/>
  <c r="BW141" i="75"/>
  <c r="AM143" i="75"/>
  <c r="BL143" i="75"/>
  <c r="BN143" i="75"/>
  <c r="AY144" i="75"/>
  <c r="AM145" i="75"/>
  <c r="BL145" i="75"/>
  <c r="AK147" i="75"/>
  <c r="BA150" i="75"/>
  <c r="BW152" i="75"/>
  <c r="AM152" i="75"/>
  <c r="AK152" i="75"/>
  <c r="BA166" i="75"/>
  <c r="AY166" i="75"/>
  <c r="Y167" i="75"/>
  <c r="BV167" i="75"/>
  <c r="W167" i="75"/>
  <c r="BW169" i="75"/>
  <c r="AM169" i="75"/>
  <c r="AK169" i="75"/>
  <c r="BY171" i="75"/>
  <c r="BN171" i="75"/>
  <c r="BL171" i="75"/>
  <c r="BW172" i="75"/>
  <c r="BZ172" i="75" s="1"/>
  <c r="AM172" i="75"/>
  <c r="BY174" i="75"/>
  <c r="BZ174" i="75" s="1"/>
  <c r="BN174" i="75"/>
  <c r="BL174" i="75"/>
  <c r="BA177" i="75"/>
  <c r="BX177" i="75"/>
  <c r="AY177" i="75"/>
  <c r="BY178" i="75"/>
  <c r="BN178" i="75"/>
  <c r="W179" i="75"/>
  <c r="BV179" i="75"/>
  <c r="Y228" i="75"/>
  <c r="U233" i="75" s="1"/>
  <c r="W228" i="75"/>
  <c r="Y246" i="75"/>
  <c r="W246" i="75"/>
  <c r="BV246" i="75"/>
  <c r="BX252" i="75"/>
  <c r="BA252" i="75"/>
  <c r="AY252" i="75"/>
  <c r="BL255" i="75"/>
  <c r="BN255" i="75"/>
  <c r="BY255" i="75"/>
  <c r="BW256" i="75"/>
  <c r="BZ256" i="75" s="1"/>
  <c r="AM256" i="75"/>
  <c r="AK256" i="75"/>
  <c r="BL283" i="75"/>
  <c r="BN283" i="75"/>
  <c r="BY283" i="75"/>
  <c r="BW128" i="75"/>
  <c r="AM128" i="75"/>
  <c r="AK128" i="75"/>
  <c r="AY130" i="75"/>
  <c r="BX130" i="75"/>
  <c r="Y131" i="75"/>
  <c r="W131" i="75"/>
  <c r="BV131" i="75"/>
  <c r="AK67" i="75"/>
  <c r="W85" i="75"/>
  <c r="AK90" i="75"/>
  <c r="AY91" i="75"/>
  <c r="BA130" i="75"/>
  <c r="BW131" i="75"/>
  <c r="AY140" i="75"/>
  <c r="AM141" i="75"/>
  <c r="BL141" i="75"/>
  <c r="BA146" i="75"/>
  <c r="BW147" i="75"/>
  <c r="BV152" i="75"/>
  <c r="Y172" i="75"/>
  <c r="W172" i="75"/>
  <c r="AY173" i="75"/>
  <c r="BX173" i="75"/>
  <c r="BA174" i="75"/>
  <c r="AY174" i="75"/>
  <c r="BW177" i="75"/>
  <c r="AM177" i="75"/>
  <c r="AK177" i="75"/>
  <c r="BY179" i="75"/>
  <c r="BN179" i="75"/>
  <c r="BL179" i="75"/>
  <c r="AK183" i="75"/>
  <c r="W203" i="75"/>
  <c r="Y207" i="75"/>
  <c r="W207" i="75"/>
  <c r="BY274" i="75"/>
  <c r="BN274" i="75"/>
  <c r="BL274" i="75"/>
  <c r="BA276" i="75"/>
  <c r="AY276" i="75"/>
  <c r="BX276" i="75"/>
  <c r="AY66" i="75"/>
  <c r="W68" i="75"/>
  <c r="AY70" i="75"/>
  <c r="W74" i="75"/>
  <c r="AY76" i="75"/>
  <c r="W78" i="75"/>
  <c r="AY80" i="75"/>
  <c r="AY85" i="75"/>
  <c r="W87" i="75"/>
  <c r="AY89" i="75"/>
  <c r="W91" i="75"/>
  <c r="Y127" i="75"/>
  <c r="W127" i="75"/>
  <c r="BV127" i="75"/>
  <c r="Y128" i="75"/>
  <c r="BA128" i="75"/>
  <c r="BV128" i="75"/>
  <c r="BZ128" i="75" s="1"/>
  <c r="BW129" i="75"/>
  <c r="BL131" i="75"/>
  <c r="BN131" i="75"/>
  <c r="AY132" i="75"/>
  <c r="AM133" i="75"/>
  <c r="BL133" i="75"/>
  <c r="BA138" i="75"/>
  <c r="BW140" i="75"/>
  <c r="AM140" i="75"/>
  <c r="AK140" i="75"/>
  <c r="AY142" i="75"/>
  <c r="BX142" i="75"/>
  <c r="Y143" i="75"/>
  <c r="W143" i="75"/>
  <c r="BV143" i="75"/>
  <c r="Y144" i="75"/>
  <c r="BA144" i="75"/>
  <c r="BV144" i="75"/>
  <c r="BW145" i="75"/>
  <c r="BZ145" i="75" s="1"/>
  <c r="BL147" i="75"/>
  <c r="BN147" i="75"/>
  <c r="AY148" i="75"/>
  <c r="AM149" i="75"/>
  <c r="BL149" i="75"/>
  <c r="BY166" i="75"/>
  <c r="BN166" i="75"/>
  <c r="BL166" i="75"/>
  <c r="BA169" i="75"/>
  <c r="BX169" i="75"/>
  <c r="AY169" i="75"/>
  <c r="BY170" i="75"/>
  <c r="BN170" i="75"/>
  <c r="Y176" i="75"/>
  <c r="W176" i="75"/>
  <c r="BV176" i="75"/>
  <c r="Y183" i="75"/>
  <c r="W183" i="75"/>
  <c r="Y200" i="75"/>
  <c r="W200" i="75"/>
  <c r="BY245" i="75"/>
  <c r="BZ245" i="75" s="1"/>
  <c r="BN245" i="75"/>
  <c r="BL245" i="75"/>
  <c r="BW246" i="75"/>
  <c r="AM246" i="75"/>
  <c r="AK246" i="75"/>
  <c r="AM251" i="75"/>
  <c r="AK251" i="75"/>
  <c r="BW168" i="75"/>
  <c r="AM168" i="75"/>
  <c r="BA170" i="75"/>
  <c r="AY170" i="75"/>
  <c r="BX170" i="75"/>
  <c r="BW173" i="75"/>
  <c r="AM173" i="75"/>
  <c r="AK173" i="75"/>
  <c r="BW176" i="75"/>
  <c r="AM176" i="75"/>
  <c r="BA178" i="75"/>
  <c r="AY178" i="75"/>
  <c r="BX178" i="75"/>
  <c r="Y229" i="75"/>
  <c r="W229" i="75"/>
  <c r="BA248" i="75"/>
  <c r="AY248" i="75"/>
  <c r="BX248" i="75"/>
  <c r="W252" i="75"/>
  <c r="BV252" i="75"/>
  <c r="Y252" i="75"/>
  <c r="Y255" i="75"/>
  <c r="BV255" i="75"/>
  <c r="W255" i="75"/>
  <c r="AM279" i="75"/>
  <c r="AK279" i="75"/>
  <c r="BW272" i="75"/>
  <c r="AM272" i="75"/>
  <c r="BA273" i="75"/>
  <c r="BX273" i="75"/>
  <c r="AY273" i="75"/>
  <c r="AM275" i="75"/>
  <c r="BW275" i="75"/>
  <c r="AK275" i="75"/>
  <c r="W276" i="75"/>
  <c r="BV276" i="75"/>
  <c r="Y276" i="75"/>
  <c r="BY278" i="75"/>
  <c r="BN278" i="75"/>
  <c r="W280" i="75"/>
  <c r="BV280" i="75"/>
  <c r="BX280" i="75"/>
  <c r="BA280" i="75"/>
  <c r="Y283" i="75"/>
  <c r="BV283" i="75"/>
  <c r="BZ283" i="75" s="1"/>
  <c r="W283" i="75"/>
  <c r="BW284" i="75"/>
  <c r="AM284" i="75"/>
  <c r="AK284" i="75"/>
  <c r="BY248" i="75"/>
  <c r="BN248" i="75"/>
  <c r="BY249" i="75"/>
  <c r="BZ249" i="75" s="1"/>
  <c r="BN249" i="75"/>
  <c r="BL249" i="75"/>
  <c r="Y250" i="75"/>
  <c r="W250" i="75"/>
  <c r="BN253" i="75"/>
  <c r="BY253" i="75"/>
  <c r="BZ253" i="75" s="1"/>
  <c r="BL253" i="75"/>
  <c r="AK257" i="75"/>
  <c r="BW257" i="75"/>
  <c r="BZ257" i="75" s="1"/>
  <c r="Y271" i="75"/>
  <c r="BV271" i="75"/>
  <c r="BZ271" i="75" s="1"/>
  <c r="AK272" i="75"/>
  <c r="BV274" i="75"/>
  <c r="Y274" i="75"/>
  <c r="W274" i="75"/>
  <c r="BV278" i="75"/>
  <c r="BZ278" i="75" s="1"/>
  <c r="Y278" i="75"/>
  <c r="BL278" i="75"/>
  <c r="Y280" i="75"/>
  <c r="AY280" i="75"/>
  <c r="BN281" i="75"/>
  <c r="BY281" i="75"/>
  <c r="BL281" i="75"/>
  <c r="BW247" i="75"/>
  <c r="BZ247" i="75" s="1"/>
  <c r="AM247" i="75"/>
  <c r="AK247" i="75"/>
  <c r="BW250" i="75"/>
  <c r="BZ250" i="75" s="1"/>
  <c r="AM250" i="75"/>
  <c r="BZ251" i="75"/>
  <c r="AK253" i="75"/>
  <c r="AM253" i="75"/>
  <c r="BW253" i="75"/>
  <c r="AY254" i="75"/>
  <c r="BX254" i="75"/>
  <c r="BA254" i="75"/>
  <c r="BA277" i="75"/>
  <c r="BX277" i="75"/>
  <c r="BZ277" i="75" s="1"/>
  <c r="AK281" i="75"/>
  <c r="AM281" i="75"/>
  <c r="BW281" i="75"/>
  <c r="BZ281" i="75" s="1"/>
  <c r="AY282" i="75"/>
  <c r="BX282" i="75"/>
  <c r="BA282" i="75"/>
  <c r="BY251" i="75"/>
  <c r="BW252" i="75"/>
  <c r="AM252" i="75"/>
  <c r="BY258" i="75"/>
  <c r="BN258" i="75"/>
  <c r="BW273" i="75"/>
  <c r="BY279" i="75"/>
  <c r="BW280" i="75"/>
  <c r="AM280" i="75"/>
  <c r="BY254" i="75"/>
  <c r="BN254" i="75"/>
  <c r="BY275" i="75"/>
  <c r="BW276" i="75"/>
  <c r="AM276" i="75"/>
  <c r="BY282" i="75"/>
  <c r="BN282" i="75"/>
  <c r="AK257" i="74"/>
  <c r="BW257" i="74"/>
  <c r="AM257" i="74"/>
  <c r="AM67" i="74"/>
  <c r="AK67" i="74"/>
  <c r="BW70" i="74"/>
  <c r="AM70" i="74"/>
  <c r="AM77" i="74"/>
  <c r="AK77" i="74"/>
  <c r="BW80" i="74"/>
  <c r="AM80" i="74"/>
  <c r="W83" i="74"/>
  <c r="BW85" i="74"/>
  <c r="AM85" i="74"/>
  <c r="Y89" i="74"/>
  <c r="BV89" i="74"/>
  <c r="W89" i="74"/>
  <c r="AY90" i="74"/>
  <c r="BA91" i="74"/>
  <c r="BX91" i="74"/>
  <c r="AY91" i="74"/>
  <c r="W92" i="74"/>
  <c r="W128" i="74"/>
  <c r="BW129" i="74"/>
  <c r="AM129" i="74"/>
  <c r="BW130" i="74"/>
  <c r="AM130" i="74"/>
  <c r="AK130" i="74"/>
  <c r="AY132" i="74"/>
  <c r="BX132" i="74"/>
  <c r="BZ132" i="74" s="1"/>
  <c r="BA132" i="74"/>
  <c r="BX134" i="74"/>
  <c r="BA134" i="74"/>
  <c r="AK137" i="74"/>
  <c r="W138" i="74"/>
  <c r="BV138" i="74"/>
  <c r="BN139" i="74"/>
  <c r="BL139" i="74"/>
  <c r="AK143" i="74"/>
  <c r="AM143" i="74"/>
  <c r="BW143" i="74"/>
  <c r="AY148" i="74"/>
  <c r="BX148" i="74"/>
  <c r="BZ148" i="74" s="1"/>
  <c r="BA148" i="74"/>
  <c r="BX150" i="74"/>
  <c r="BA150" i="74"/>
  <c r="W166" i="74"/>
  <c r="BV166" i="74"/>
  <c r="Y166" i="74"/>
  <c r="BN171" i="74"/>
  <c r="BY171" i="74"/>
  <c r="BL171" i="74"/>
  <c r="AY172" i="74"/>
  <c r="BX172" i="74"/>
  <c r="BA172" i="74"/>
  <c r="BL173" i="74"/>
  <c r="BN173" i="74"/>
  <c r="Y200" i="74"/>
  <c r="W200" i="74"/>
  <c r="BW246" i="74"/>
  <c r="BZ246" i="74" s="1"/>
  <c r="AM246" i="74"/>
  <c r="AK246" i="74"/>
  <c r="Y80" i="74"/>
  <c r="BV80" i="74"/>
  <c r="W80" i="74"/>
  <c r="Y85" i="74"/>
  <c r="BV85" i="74"/>
  <c r="W85" i="74"/>
  <c r="AM153" i="74"/>
  <c r="BW153" i="74"/>
  <c r="BY179" i="74"/>
  <c r="BN179" i="74"/>
  <c r="BL179" i="74"/>
  <c r="Y204" i="74"/>
  <c r="W204" i="74"/>
  <c r="AK70" i="74"/>
  <c r="AM71" i="74"/>
  <c r="AK71" i="74"/>
  <c r="BX71" i="74"/>
  <c r="AY73" i="74"/>
  <c r="BA74" i="74"/>
  <c r="BX74" i="74"/>
  <c r="AY74" i="74"/>
  <c r="W75" i="74"/>
  <c r="AK80" i="74"/>
  <c r="AK85" i="74"/>
  <c r="AM86" i="74"/>
  <c r="AK86" i="74"/>
  <c r="BX86" i="74"/>
  <c r="BY86" i="74" s="1"/>
  <c r="BV88" i="74"/>
  <c r="BY88" i="74" s="1"/>
  <c r="BW89" i="74"/>
  <c r="AM89" i="74"/>
  <c r="BA127" i="74"/>
  <c r="AY127" i="74"/>
  <c r="BX127" i="74"/>
  <c r="AK129" i="74"/>
  <c r="BX130" i="74"/>
  <c r="BA130" i="74"/>
  <c r="AK133" i="74"/>
  <c r="W134" i="74"/>
  <c r="BV134" i="74"/>
  <c r="AY134" i="74"/>
  <c r="BN135" i="74"/>
  <c r="BL135" i="74"/>
  <c r="Y138" i="74"/>
  <c r="AK139" i="74"/>
  <c r="AM139" i="74"/>
  <c r="BW139" i="74"/>
  <c r="BW141" i="74"/>
  <c r="AY144" i="74"/>
  <c r="BX144" i="74"/>
  <c r="BA144" i="74"/>
  <c r="BX146" i="74"/>
  <c r="BA146" i="74"/>
  <c r="AK149" i="74"/>
  <c r="W150" i="74"/>
  <c r="BV150" i="74"/>
  <c r="AY150" i="74"/>
  <c r="BN151" i="74"/>
  <c r="BL151" i="74"/>
  <c r="AK171" i="74"/>
  <c r="BW171" i="74"/>
  <c r="AM171" i="74"/>
  <c r="Y173" i="74"/>
  <c r="BV173" i="74"/>
  <c r="W173" i="74"/>
  <c r="BW174" i="74"/>
  <c r="AM174" i="74"/>
  <c r="AK174" i="74"/>
  <c r="Y183" i="74"/>
  <c r="W183" i="74"/>
  <c r="W229" i="74"/>
  <c r="Y229" i="74"/>
  <c r="BW66" i="74"/>
  <c r="AM66" i="74"/>
  <c r="Y70" i="74"/>
  <c r="BV70" i="74"/>
  <c r="W70" i="74"/>
  <c r="BY71" i="74"/>
  <c r="AM73" i="74"/>
  <c r="AK73" i="74"/>
  <c r="BW76" i="74"/>
  <c r="AM76" i="74"/>
  <c r="BA87" i="74"/>
  <c r="BX87" i="74"/>
  <c r="AY87" i="74"/>
  <c r="BV128" i="74"/>
  <c r="Y129" i="74"/>
  <c r="W129" i="74"/>
  <c r="BV129" i="74"/>
  <c r="AK131" i="74"/>
  <c r="AM131" i="74"/>
  <c r="BW131" i="74"/>
  <c r="AY136" i="74"/>
  <c r="BX136" i="74"/>
  <c r="BZ136" i="74" s="1"/>
  <c r="S328" i="74" s="1"/>
  <c r="BA136" i="74"/>
  <c r="BX138" i="74"/>
  <c r="BA138" i="74"/>
  <c r="W142" i="74"/>
  <c r="BV142" i="74"/>
  <c r="BN143" i="74"/>
  <c r="BL143" i="74"/>
  <c r="AK147" i="74"/>
  <c r="AM147" i="74"/>
  <c r="BW147" i="74"/>
  <c r="AY152" i="74"/>
  <c r="BX152" i="74"/>
  <c r="BA152" i="74"/>
  <c r="BX166" i="74"/>
  <c r="BA166" i="74"/>
  <c r="AY166" i="74"/>
  <c r="Y201" i="74"/>
  <c r="W201" i="74"/>
  <c r="AK273" i="74"/>
  <c r="BW273" i="74"/>
  <c r="AM273" i="74"/>
  <c r="Y66" i="74"/>
  <c r="BV66" i="74"/>
  <c r="W66" i="74"/>
  <c r="BA68" i="74"/>
  <c r="BX68" i="74"/>
  <c r="BY68" i="74" s="1"/>
  <c r="AY68" i="74"/>
  <c r="BW73" i="74"/>
  <c r="BY73" i="74" s="1"/>
  <c r="BY74" i="74"/>
  <c r="Y76" i="74"/>
  <c r="BV76" i="74"/>
  <c r="W76" i="74"/>
  <c r="BY77" i="74"/>
  <c r="BA78" i="74"/>
  <c r="BX78" i="74"/>
  <c r="AY78" i="74"/>
  <c r="BV83" i="74"/>
  <c r="BY83" i="74" s="1"/>
  <c r="AM90" i="74"/>
  <c r="AK90" i="74"/>
  <c r="BX90" i="74"/>
  <c r="BY90" i="74" s="1"/>
  <c r="BV92" i="74"/>
  <c r="BY92" i="74" s="1"/>
  <c r="BN128" i="74"/>
  <c r="BL128" i="74"/>
  <c r="BN131" i="74"/>
  <c r="BL131" i="74"/>
  <c r="BZ133" i="74"/>
  <c r="AK135" i="74"/>
  <c r="AM135" i="74"/>
  <c r="BW135" i="74"/>
  <c r="BZ135" i="74" s="1"/>
  <c r="BW137" i="74"/>
  <c r="AY140" i="74"/>
  <c r="BX140" i="74"/>
  <c r="BA140" i="74"/>
  <c r="BX142" i="74"/>
  <c r="BA142" i="74"/>
  <c r="W146" i="74"/>
  <c r="BV146" i="74"/>
  <c r="BN147" i="74"/>
  <c r="BL147" i="74"/>
  <c r="AK151" i="74"/>
  <c r="AM151" i="74"/>
  <c r="BW151" i="74"/>
  <c r="BY173" i="74"/>
  <c r="Y205" i="74"/>
  <c r="W205" i="74"/>
  <c r="W208" i="74"/>
  <c r="Y208" i="74"/>
  <c r="BL283" i="74"/>
  <c r="BN283" i="74"/>
  <c r="BY283" i="74"/>
  <c r="BY169" i="74"/>
  <c r="BW170" i="74"/>
  <c r="BZ170" i="74" s="1"/>
  <c r="AM170" i="74"/>
  <c r="BY176" i="74"/>
  <c r="BN176" i="74"/>
  <c r="Y228" i="74"/>
  <c r="W228" i="74"/>
  <c r="BL245" i="74"/>
  <c r="BN245" i="74"/>
  <c r="BY254" i="74"/>
  <c r="BN254" i="74"/>
  <c r="BL254" i="74"/>
  <c r="W274" i="74"/>
  <c r="Y274" i="74"/>
  <c r="AM279" i="74"/>
  <c r="AK279" i="74"/>
  <c r="BX128" i="74"/>
  <c r="BV130" i="74"/>
  <c r="BW134" i="74"/>
  <c r="AM134" i="74"/>
  <c r="BW138" i="74"/>
  <c r="AM138" i="74"/>
  <c r="BW142" i="74"/>
  <c r="AM142" i="74"/>
  <c r="BW146" i="74"/>
  <c r="AM146" i="74"/>
  <c r="BW150" i="74"/>
  <c r="AM150" i="74"/>
  <c r="BW166" i="74"/>
  <c r="AM166" i="74"/>
  <c r="AM167" i="74"/>
  <c r="BL167" i="74"/>
  <c r="BY167" i="74"/>
  <c r="BA168" i="74"/>
  <c r="W169" i="74"/>
  <c r="BN169" i="74"/>
  <c r="AK170" i="74"/>
  <c r="BY172" i="74"/>
  <c r="BN172" i="74"/>
  <c r="AY175" i="74"/>
  <c r="BW175" i="74"/>
  <c r="W176" i="74"/>
  <c r="BL176" i="74"/>
  <c r="AK177" i="74"/>
  <c r="BW177" i="74"/>
  <c r="Y178" i="74"/>
  <c r="AY178" i="74"/>
  <c r="BY245" i="74"/>
  <c r="W67" i="74"/>
  <c r="AY69" i="74"/>
  <c r="W71" i="74"/>
  <c r="W73" i="74"/>
  <c r="AY75" i="74"/>
  <c r="W77" i="74"/>
  <c r="AY79" i="74"/>
  <c r="AY83" i="74"/>
  <c r="AY84" i="74"/>
  <c r="W86" i="74"/>
  <c r="AY88" i="74"/>
  <c r="W90" i="74"/>
  <c r="AY92" i="74"/>
  <c r="W133" i="74"/>
  <c r="BN133" i="74"/>
  <c r="AK134" i="74"/>
  <c r="W137" i="74"/>
  <c r="BN137" i="74"/>
  <c r="AK138" i="74"/>
  <c r="W141" i="74"/>
  <c r="BN141" i="74"/>
  <c r="AK142" i="74"/>
  <c r="W145" i="74"/>
  <c r="BN145" i="74"/>
  <c r="AK146" i="74"/>
  <c r="W149" i="74"/>
  <c r="BN149" i="74"/>
  <c r="AK150" i="74"/>
  <c r="W153" i="74"/>
  <c r="BN153" i="74"/>
  <c r="BY168" i="74"/>
  <c r="BN168" i="74"/>
  <c r="BX168" i="74"/>
  <c r="BV169" i="74"/>
  <c r="BX175" i="74"/>
  <c r="Y176" i="74"/>
  <c r="BY177" i="74"/>
  <c r="BW178" i="74"/>
  <c r="AM178" i="74"/>
  <c r="BV178" i="74"/>
  <c r="BA179" i="74"/>
  <c r="AY179" i="74"/>
  <c r="BX179" i="74"/>
  <c r="BN183" i="74"/>
  <c r="BL183" i="74"/>
  <c r="Y245" i="74"/>
  <c r="BV245" i="74"/>
  <c r="W245" i="74"/>
  <c r="BX256" i="74"/>
  <c r="BA256" i="74"/>
  <c r="AY256" i="74"/>
  <c r="BN257" i="74"/>
  <c r="BL257" i="74"/>
  <c r="BV274" i="74"/>
  <c r="BW276" i="74"/>
  <c r="AM276" i="74"/>
  <c r="AK276" i="74"/>
  <c r="BY248" i="74"/>
  <c r="BZ248" i="74" s="1"/>
  <c r="BN248" i="74"/>
  <c r="BW251" i="74"/>
  <c r="BZ251" i="74" s="1"/>
  <c r="BY253" i="74"/>
  <c r="BL253" i="74"/>
  <c r="BL255" i="74"/>
  <c r="BN255" i="74"/>
  <c r="BW272" i="74"/>
  <c r="BZ272" i="74" s="1"/>
  <c r="AM272" i="74"/>
  <c r="BW275" i="74"/>
  <c r="AK275" i="74"/>
  <c r="BY278" i="74"/>
  <c r="BN278" i="74"/>
  <c r="W280" i="74"/>
  <c r="BV280" i="74"/>
  <c r="BX280" i="74"/>
  <c r="BA280" i="74"/>
  <c r="Y283" i="74"/>
  <c r="BV283" i="74"/>
  <c r="W283" i="74"/>
  <c r="BW284" i="74"/>
  <c r="AM284" i="74"/>
  <c r="AK284" i="74"/>
  <c r="W210" i="74"/>
  <c r="W231" i="74"/>
  <c r="AY247" i="74"/>
  <c r="W248" i="74"/>
  <c r="BL248" i="74"/>
  <c r="AK249" i="74"/>
  <c r="BW249" i="74"/>
  <c r="Y250" i="74"/>
  <c r="AY250" i="74"/>
  <c r="AK251" i="74"/>
  <c r="AK253" i="74"/>
  <c r="AM253" i="74"/>
  <c r="BN253" i="74"/>
  <c r="W254" i="74"/>
  <c r="BV254" i="74"/>
  <c r="Y255" i="74"/>
  <c r="W255" i="74"/>
  <c r="BV255" i="74"/>
  <c r="BZ255" i="74" s="1"/>
  <c r="Y256" i="74"/>
  <c r="BV256" i="74"/>
  <c r="Y271" i="74"/>
  <c r="BV271" i="74"/>
  <c r="AK272" i="74"/>
  <c r="BA273" i="74"/>
  <c r="AY273" i="74"/>
  <c r="BX273" i="74"/>
  <c r="BZ273" i="74" s="1"/>
  <c r="BA274" i="74"/>
  <c r="BX274" i="74"/>
  <c r="AM275" i="74"/>
  <c r="BV278" i="74"/>
  <c r="Y278" i="74"/>
  <c r="BL278" i="74"/>
  <c r="Y280" i="74"/>
  <c r="AY280" i="74"/>
  <c r="BN281" i="74"/>
  <c r="BY281" i="74"/>
  <c r="BL281" i="74"/>
  <c r="W211" i="74"/>
  <c r="Y212" i="74"/>
  <c r="W224" i="74"/>
  <c r="Y225" i="74"/>
  <c r="W232" i="74"/>
  <c r="AK245" i="74"/>
  <c r="Y246" i="74"/>
  <c r="BX247" i="74"/>
  <c r="Y248" i="74"/>
  <c r="BY249" i="74"/>
  <c r="BW250" i="74"/>
  <c r="AM250" i="74"/>
  <c r="BV250" i="74"/>
  <c r="W252" i="74"/>
  <c r="BV252" i="74"/>
  <c r="BW253" i="74"/>
  <c r="AY254" i="74"/>
  <c r="BA254" i="74"/>
  <c r="AW259" i="74" s="1"/>
  <c r="BW256" i="74"/>
  <c r="AM256" i="74"/>
  <c r="AK256" i="74"/>
  <c r="AY258" i="74"/>
  <c r="BX258" i="74"/>
  <c r="W271" i="74"/>
  <c r="BN271" i="74"/>
  <c r="BY274" i="74"/>
  <c r="BN274" i="74"/>
  <c r="BL274" i="74"/>
  <c r="BN275" i="74"/>
  <c r="W276" i="74"/>
  <c r="Y276" i="74"/>
  <c r="BA276" i="74"/>
  <c r="BV276" i="74"/>
  <c r="BA277" i="74"/>
  <c r="BX277" i="74"/>
  <c r="W278" i="74"/>
  <c r="AK281" i="74"/>
  <c r="AM281" i="74"/>
  <c r="BW281" i="74"/>
  <c r="AY282" i="74"/>
  <c r="BX282" i="74"/>
  <c r="BA282" i="74"/>
  <c r="BY251" i="74"/>
  <c r="BW252" i="74"/>
  <c r="AM252" i="74"/>
  <c r="BY258" i="74"/>
  <c r="BN258" i="74"/>
  <c r="BY279" i="74"/>
  <c r="BZ279" i="74" s="1"/>
  <c r="BW280" i="74"/>
  <c r="AM280" i="74"/>
  <c r="BY282" i="74"/>
  <c r="BN282" i="74"/>
  <c r="AM69" i="73"/>
  <c r="AK69" i="73"/>
  <c r="BA76" i="73"/>
  <c r="BX76" i="73"/>
  <c r="AY76" i="73"/>
  <c r="BV81" i="73"/>
  <c r="BY81" i="73" s="1"/>
  <c r="Y81" i="73"/>
  <c r="BX84" i="73"/>
  <c r="AM88" i="73"/>
  <c r="AK88" i="73"/>
  <c r="BW88" i="73"/>
  <c r="BA89" i="73"/>
  <c r="BX89" i="73"/>
  <c r="AY89" i="73"/>
  <c r="AK148" i="73"/>
  <c r="BW148" i="73"/>
  <c r="BN152" i="73"/>
  <c r="BL152" i="73"/>
  <c r="BW171" i="73"/>
  <c r="AM171" i="73"/>
  <c r="AK171" i="73"/>
  <c r="W232" i="73"/>
  <c r="Y232" i="73"/>
  <c r="BV278" i="73"/>
  <c r="Y278" i="73"/>
  <c r="W278" i="73"/>
  <c r="Y68" i="73"/>
  <c r="BV68" i="73"/>
  <c r="W68" i="73"/>
  <c r="BX69" i="73"/>
  <c r="Y74" i="73"/>
  <c r="BV74" i="73"/>
  <c r="W74" i="73"/>
  <c r="BX75" i="73"/>
  <c r="BY75" i="73" s="1"/>
  <c r="AM79" i="73"/>
  <c r="AK79" i="73"/>
  <c r="BW79" i="73"/>
  <c r="BA80" i="73"/>
  <c r="BX80" i="73"/>
  <c r="AY80" i="73"/>
  <c r="W81" i="73"/>
  <c r="AY83" i="73"/>
  <c r="AY84" i="73"/>
  <c r="Y87" i="73"/>
  <c r="BV87" i="73"/>
  <c r="W87" i="73"/>
  <c r="BX88" i="73"/>
  <c r="BY88" i="73" s="1"/>
  <c r="AM92" i="73"/>
  <c r="AK92" i="73"/>
  <c r="BW92" i="73"/>
  <c r="BW128" i="73"/>
  <c r="AM128" i="73"/>
  <c r="AK128" i="73"/>
  <c r="BL129" i="73"/>
  <c r="BN130" i="73"/>
  <c r="BL130" i="73"/>
  <c r="BW132" i="73"/>
  <c r="AM132" i="73"/>
  <c r="AK132" i="73"/>
  <c r="BL133" i="73"/>
  <c r="BN134" i="73"/>
  <c r="BL134" i="73"/>
  <c r="BW136" i="73"/>
  <c r="AM136" i="73"/>
  <c r="AK136" i="73"/>
  <c r="BL137" i="73"/>
  <c r="BN138" i="73"/>
  <c r="BL138" i="73"/>
  <c r="BW140" i="73"/>
  <c r="AM140" i="73"/>
  <c r="AK140" i="73"/>
  <c r="BL141" i="73"/>
  <c r="BN142" i="73"/>
  <c r="BL142" i="73"/>
  <c r="AK144" i="73"/>
  <c r="BW144" i="73"/>
  <c r="AM148" i="73"/>
  <c r="BL148" i="73"/>
  <c r="BL150" i="73"/>
  <c r="BN150" i="73"/>
  <c r="BN153" i="73"/>
  <c r="BL153" i="73"/>
  <c r="Y169" i="73"/>
  <c r="W169" i="73"/>
  <c r="AM75" i="73"/>
  <c r="AK75" i="73"/>
  <c r="BW75" i="73"/>
  <c r="BX83" i="73"/>
  <c r="BV67" i="73"/>
  <c r="BY67" i="73" s="1"/>
  <c r="BW68" i="73"/>
  <c r="AM68" i="73"/>
  <c r="Y72" i="73"/>
  <c r="W72" i="73"/>
  <c r="BV73" i="73"/>
  <c r="BW74" i="73"/>
  <c r="AM74" i="73"/>
  <c r="Y78" i="73"/>
  <c r="BV78" i="73"/>
  <c r="W78" i="73"/>
  <c r="BX79" i="73"/>
  <c r="BW82" i="73"/>
  <c r="BY82" i="73" s="1"/>
  <c r="AM82" i="73"/>
  <c r="AK82" i="73"/>
  <c r="BV86" i="73"/>
  <c r="BY86" i="73" s="1"/>
  <c r="BW87" i="73"/>
  <c r="AM87" i="73"/>
  <c r="Y91" i="73"/>
  <c r="BV91" i="73"/>
  <c r="W91" i="73"/>
  <c r="BX92" i="73"/>
  <c r="Y127" i="73"/>
  <c r="W127" i="73"/>
  <c r="W130" i="73"/>
  <c r="BV130" i="73"/>
  <c r="Y131" i="73"/>
  <c r="W131" i="73"/>
  <c r="BZ132" i="73"/>
  <c r="W134" i="73"/>
  <c r="BV134" i="73"/>
  <c r="BZ134" i="73" s="1"/>
  <c r="Y135" i="73"/>
  <c r="W135" i="73"/>
  <c r="W138" i="73"/>
  <c r="BV138" i="73"/>
  <c r="Y139" i="73"/>
  <c r="W139" i="73"/>
  <c r="W142" i="73"/>
  <c r="BV142" i="73"/>
  <c r="BZ142" i="73" s="1"/>
  <c r="Y143" i="73"/>
  <c r="W143" i="73"/>
  <c r="AM144" i="73"/>
  <c r="BL144" i="73"/>
  <c r="BL146" i="73"/>
  <c r="BN146" i="73"/>
  <c r="AY149" i="73"/>
  <c r="BX149" i="73"/>
  <c r="BZ149" i="73" s="1"/>
  <c r="Y150" i="73"/>
  <c r="BV150" i="73"/>
  <c r="BZ150" i="73" s="1"/>
  <c r="W150" i="73"/>
  <c r="BW151" i="73"/>
  <c r="AM151" i="73"/>
  <c r="AK151" i="73"/>
  <c r="BV177" i="73"/>
  <c r="Y177" i="73"/>
  <c r="W177" i="73"/>
  <c r="BL183" i="73"/>
  <c r="BN183" i="73"/>
  <c r="BL251" i="73"/>
  <c r="BN251" i="73"/>
  <c r="BY251" i="73"/>
  <c r="BX252" i="73"/>
  <c r="AY252" i="73"/>
  <c r="BA252" i="73"/>
  <c r="BW69" i="73"/>
  <c r="BA70" i="73"/>
  <c r="BX70" i="73"/>
  <c r="AY70" i="73"/>
  <c r="BA66" i="73"/>
  <c r="BX66" i="73"/>
  <c r="AY66" i="73"/>
  <c r="BV71" i="73"/>
  <c r="BY72" i="73"/>
  <c r="BV77" i="73"/>
  <c r="BY77" i="73" s="1"/>
  <c r="BW78" i="73"/>
  <c r="AM78" i="73"/>
  <c r="AM83" i="73"/>
  <c r="AK83" i="73"/>
  <c r="BW83" i="73"/>
  <c r="AM84" i="73"/>
  <c r="AK84" i="73"/>
  <c r="BW84" i="73"/>
  <c r="BA85" i="73"/>
  <c r="BX85" i="73"/>
  <c r="AY85" i="73"/>
  <c r="BV90" i="73"/>
  <c r="BW91" i="73"/>
  <c r="AM91" i="73"/>
  <c r="BW127" i="73"/>
  <c r="BZ127" i="73" s="1"/>
  <c r="AM127" i="73"/>
  <c r="BA129" i="73"/>
  <c r="AY129" i="73"/>
  <c r="BX129" i="73"/>
  <c r="BW131" i="73"/>
  <c r="BZ131" i="73" s="1"/>
  <c r="AM131" i="73"/>
  <c r="BA133" i="73"/>
  <c r="AY133" i="73"/>
  <c r="BX133" i="73"/>
  <c r="BW135" i="73"/>
  <c r="BZ135" i="73" s="1"/>
  <c r="AM135" i="73"/>
  <c r="BA137" i="73"/>
  <c r="AY137" i="73"/>
  <c r="BX137" i="73"/>
  <c r="BW139" i="73"/>
  <c r="BZ139" i="73" s="1"/>
  <c r="AM139" i="73"/>
  <c r="BA141" i="73"/>
  <c r="AY141" i="73"/>
  <c r="BX141" i="73"/>
  <c r="BZ141" i="73" s="1"/>
  <c r="BW143" i="73"/>
  <c r="BZ143" i="73" s="1"/>
  <c r="AM143" i="73"/>
  <c r="AY145" i="73"/>
  <c r="BX145" i="73"/>
  <c r="BZ145" i="73" s="1"/>
  <c r="Y146" i="73"/>
  <c r="BV146" i="73"/>
  <c r="W146" i="73"/>
  <c r="BW147" i="73"/>
  <c r="AM147" i="73"/>
  <c r="AK147" i="73"/>
  <c r="BY168" i="73"/>
  <c r="BN168" i="73"/>
  <c r="BL168" i="73"/>
  <c r="BW170" i="73"/>
  <c r="AM170" i="73"/>
  <c r="AK170" i="73"/>
  <c r="AY258" i="73"/>
  <c r="BA258" i="73"/>
  <c r="BX258" i="73"/>
  <c r="BV153" i="73"/>
  <c r="Y166" i="73"/>
  <c r="W166" i="73"/>
  <c r="BV166" i="73"/>
  <c r="BA172" i="73"/>
  <c r="AY172" i="73"/>
  <c r="BX172" i="73"/>
  <c r="BY173" i="73"/>
  <c r="BN173" i="73"/>
  <c r="BL173" i="73"/>
  <c r="Y174" i="73"/>
  <c r="W174" i="73"/>
  <c r="BV174" i="73"/>
  <c r="AK183" i="73"/>
  <c r="AM183" i="73"/>
  <c r="W211" i="73"/>
  <c r="Y211" i="73"/>
  <c r="W153" i="73"/>
  <c r="BW166" i="73"/>
  <c r="AM166" i="73"/>
  <c r="BW167" i="73"/>
  <c r="AM167" i="73"/>
  <c r="AK167" i="73"/>
  <c r="BZ168" i="73"/>
  <c r="AY171" i="73"/>
  <c r="BX171" i="73"/>
  <c r="BY172" i="73"/>
  <c r="BN172" i="73"/>
  <c r="BV173" i="73"/>
  <c r="BW174" i="73"/>
  <c r="AM174" i="73"/>
  <c r="BW175" i="73"/>
  <c r="AM175" i="73"/>
  <c r="AK175" i="73"/>
  <c r="BY177" i="73"/>
  <c r="BN177" i="73"/>
  <c r="BL177" i="73"/>
  <c r="AY179" i="73"/>
  <c r="BX179" i="73"/>
  <c r="BA179" i="73"/>
  <c r="Y205" i="73"/>
  <c r="Y207" i="73"/>
  <c r="W209" i="73"/>
  <c r="Y209" i="73"/>
  <c r="AK246" i="73"/>
  <c r="AM246" i="73"/>
  <c r="Y271" i="73"/>
  <c r="W271" i="73"/>
  <c r="BY257" i="73"/>
  <c r="BL257" i="73"/>
  <c r="BY258" i="73"/>
  <c r="BN258" i="73"/>
  <c r="BL258" i="73"/>
  <c r="AY272" i="73"/>
  <c r="BX272" i="73"/>
  <c r="W151" i="73"/>
  <c r="BV151" i="73"/>
  <c r="BA152" i="73"/>
  <c r="AY152" i="73"/>
  <c r="BX152" i="73"/>
  <c r="BA168" i="73"/>
  <c r="AY168" i="73"/>
  <c r="BX168" i="73"/>
  <c r="BY169" i="73"/>
  <c r="BN169" i="73"/>
  <c r="BL169" i="73"/>
  <c r="Y170" i="73"/>
  <c r="W170" i="73"/>
  <c r="BV170" i="73"/>
  <c r="BZ170" i="73" s="1"/>
  <c r="BA176" i="73"/>
  <c r="BX176" i="73"/>
  <c r="AY176" i="73"/>
  <c r="AM178" i="73"/>
  <c r="BW178" i="73"/>
  <c r="AK178" i="73"/>
  <c r="W179" i="73"/>
  <c r="BV179" i="73"/>
  <c r="Y179" i="73"/>
  <c r="BW246" i="73"/>
  <c r="AK250" i="73"/>
  <c r="AM250" i="73"/>
  <c r="BW252" i="73"/>
  <c r="BZ252" i="73" s="1"/>
  <c r="AM252" i="73"/>
  <c r="AK252" i="73"/>
  <c r="W280" i="73"/>
  <c r="BV280" i="73"/>
  <c r="Y280" i="73"/>
  <c r="BX153" i="73"/>
  <c r="BV167" i="73"/>
  <c r="BX169" i="73"/>
  <c r="BZ169" i="73" s="1"/>
  <c r="BV171" i="73"/>
  <c r="BX173" i="73"/>
  <c r="BV175" i="73"/>
  <c r="BW176" i="73"/>
  <c r="Y251" i="73"/>
  <c r="W251" i="73"/>
  <c r="AK257" i="73"/>
  <c r="BW257" i="73"/>
  <c r="AM257" i="73"/>
  <c r="BV258" i="73"/>
  <c r="BW271" i="73"/>
  <c r="BZ271" i="73" s="1"/>
  <c r="AK271" i="73"/>
  <c r="W272" i="73"/>
  <c r="Y272" i="73"/>
  <c r="BA277" i="73"/>
  <c r="BX277" i="73"/>
  <c r="AY277" i="73"/>
  <c r="BY278" i="73"/>
  <c r="BN278" i="73"/>
  <c r="BL278" i="73"/>
  <c r="AM279" i="73"/>
  <c r="BW279" i="73"/>
  <c r="AK279" i="73"/>
  <c r="BX280" i="73"/>
  <c r="BA280" i="73"/>
  <c r="AY280" i="73"/>
  <c r="BZ283" i="73"/>
  <c r="BY178" i="73"/>
  <c r="BW179" i="73"/>
  <c r="AM179" i="73"/>
  <c r="Y199" i="73"/>
  <c r="Y224" i="73"/>
  <c r="Y226" i="73"/>
  <c r="Y245" i="73"/>
  <c r="BV245" i="73"/>
  <c r="BZ245" i="73" s="1"/>
  <c r="BN246" i="73"/>
  <c r="Y247" i="73"/>
  <c r="BA247" i="73"/>
  <c r="BV247" i="73"/>
  <c r="BZ247" i="73" s="1"/>
  <c r="AM248" i="73"/>
  <c r="BN248" i="73"/>
  <c r="Y249" i="73"/>
  <c r="BV249" i="73"/>
  <c r="BN250" i="73"/>
  <c r="BW251" i="73"/>
  <c r="AK251" i="73"/>
  <c r="W252" i="73"/>
  <c r="Y252" i="73"/>
  <c r="BA257" i="73"/>
  <c r="AY257" i="73"/>
  <c r="BL271" i="73"/>
  <c r="BN271" i="73"/>
  <c r="BW272" i="73"/>
  <c r="AM272" i="73"/>
  <c r="AK272" i="73"/>
  <c r="BV246" i="73"/>
  <c r="BX248" i="73"/>
  <c r="BV250" i="73"/>
  <c r="BY255" i="73"/>
  <c r="BW256" i="73"/>
  <c r="BZ256" i="73" s="1"/>
  <c r="AM256" i="73"/>
  <c r="BY274" i="73"/>
  <c r="BZ274" i="73" s="1"/>
  <c r="BN274" i="73"/>
  <c r="BW277" i="73"/>
  <c r="BY283" i="73"/>
  <c r="BW284" i="73"/>
  <c r="AM284" i="73"/>
  <c r="BV284" i="73"/>
  <c r="BY279" i="73"/>
  <c r="BW280" i="73"/>
  <c r="AM280" i="73"/>
  <c r="BZ281" i="73"/>
  <c r="BN245" i="73"/>
  <c r="AM247" i="73"/>
  <c r="BN249" i="73"/>
  <c r="BY254" i="73"/>
  <c r="BN254" i="73"/>
  <c r="BX254" i="73"/>
  <c r="BV255" i="73"/>
  <c r="BX273" i="73"/>
  <c r="Y274" i="73"/>
  <c r="BY275" i="73"/>
  <c r="BW276" i="73"/>
  <c r="AM276" i="73"/>
  <c r="BV276" i="73"/>
  <c r="AM277" i="73"/>
  <c r="BL277" i="73"/>
  <c r="BA278" i="73"/>
  <c r="W279" i="73"/>
  <c r="BN279" i="73"/>
  <c r="AK280" i="73"/>
  <c r="BY282" i="73"/>
  <c r="BN282" i="73"/>
  <c r="BV70" i="72"/>
  <c r="Y70" i="72"/>
  <c r="W70" i="72"/>
  <c r="BW77" i="72"/>
  <c r="AK77" i="72"/>
  <c r="AM77" i="72"/>
  <c r="BX78" i="72"/>
  <c r="BY78" i="72" s="1"/>
  <c r="AY78" i="72"/>
  <c r="BA78" i="72"/>
  <c r="AY135" i="72"/>
  <c r="BA135" i="72"/>
  <c r="BX135" i="72"/>
  <c r="BL136" i="72"/>
  <c r="BN136" i="72"/>
  <c r="BL142" i="72"/>
  <c r="BN142" i="72"/>
  <c r="BA145" i="72"/>
  <c r="BX145" i="72"/>
  <c r="AY145" i="72"/>
  <c r="W149" i="72"/>
  <c r="BV149" i="72"/>
  <c r="Y149" i="72"/>
  <c r="BV179" i="72"/>
  <c r="Y179" i="72"/>
  <c r="W179" i="72"/>
  <c r="Y66" i="72"/>
  <c r="BV66" i="72"/>
  <c r="BY66" i="72" s="1"/>
  <c r="W66" i="72"/>
  <c r="BW71" i="72"/>
  <c r="AM71" i="72"/>
  <c r="AK71" i="72"/>
  <c r="BW73" i="72"/>
  <c r="AK73" i="72"/>
  <c r="AM73" i="72"/>
  <c r="BX74" i="72"/>
  <c r="BY74" i="72" s="1"/>
  <c r="AY74" i="72"/>
  <c r="BA74" i="72"/>
  <c r="BV89" i="72"/>
  <c r="BY89" i="72" s="1"/>
  <c r="Y89" i="72"/>
  <c r="W89" i="72"/>
  <c r="W129" i="72"/>
  <c r="Y129" i="72"/>
  <c r="AK130" i="72"/>
  <c r="BW130" i="72"/>
  <c r="AM130" i="72"/>
  <c r="AY139" i="72"/>
  <c r="BA139" i="72"/>
  <c r="BX139" i="72"/>
  <c r="W145" i="72"/>
  <c r="BV145" i="72"/>
  <c r="Y145" i="72"/>
  <c r="BA146" i="72"/>
  <c r="BX146" i="72"/>
  <c r="AY146" i="72"/>
  <c r="AM152" i="72"/>
  <c r="BW152" i="72"/>
  <c r="AK152" i="72"/>
  <c r="BA153" i="72"/>
  <c r="AY153" i="72"/>
  <c r="BX153" i="72"/>
  <c r="BW67" i="72"/>
  <c r="AK67" i="72"/>
  <c r="AM67" i="72"/>
  <c r="BX68" i="72"/>
  <c r="BY68" i="72" s="1"/>
  <c r="AY68" i="72"/>
  <c r="BA68" i="72"/>
  <c r="BV80" i="72"/>
  <c r="BY80" i="72" s="1"/>
  <c r="Y80" i="72"/>
  <c r="W80" i="72"/>
  <c r="Y85" i="72"/>
  <c r="BV85" i="72"/>
  <c r="BY85" i="72" s="1"/>
  <c r="W85" i="72"/>
  <c r="BW90" i="72"/>
  <c r="AM90" i="72"/>
  <c r="AK90" i="72"/>
  <c r="BX91" i="72"/>
  <c r="BY91" i="72" s="1"/>
  <c r="AY91" i="72"/>
  <c r="BA91" i="72"/>
  <c r="AY127" i="72"/>
  <c r="BA127" i="72"/>
  <c r="BX127" i="72"/>
  <c r="BL128" i="72"/>
  <c r="BN128" i="72"/>
  <c r="Y133" i="72"/>
  <c r="W133" i="72"/>
  <c r="BW134" i="72"/>
  <c r="AM134" i="72"/>
  <c r="AK134" i="72"/>
  <c r="BN147" i="72"/>
  <c r="BL147" i="72"/>
  <c r="BX169" i="72"/>
  <c r="BA169" i="72"/>
  <c r="AY169" i="72"/>
  <c r="Y172" i="72"/>
  <c r="BV172" i="72"/>
  <c r="W172" i="72"/>
  <c r="BW173" i="72"/>
  <c r="AM173" i="72"/>
  <c r="AK173" i="72"/>
  <c r="Y76" i="72"/>
  <c r="BV76" i="72"/>
  <c r="BY76" i="72" s="1"/>
  <c r="W76" i="72"/>
  <c r="BW86" i="72"/>
  <c r="AK86" i="72"/>
  <c r="AM86" i="72"/>
  <c r="BX87" i="72"/>
  <c r="BY87" i="72" s="1"/>
  <c r="AY87" i="72"/>
  <c r="BA87" i="72"/>
  <c r="BA131" i="72"/>
  <c r="AY131" i="72"/>
  <c r="BX131" i="72"/>
  <c r="BN132" i="72"/>
  <c r="BL132" i="72"/>
  <c r="W137" i="72"/>
  <c r="Y137" i="72"/>
  <c r="BW138" i="72"/>
  <c r="AM138" i="72"/>
  <c r="AK138" i="72"/>
  <c r="BN143" i="72"/>
  <c r="BL143" i="72"/>
  <c r="BA166" i="72"/>
  <c r="BX166" i="72"/>
  <c r="AY166" i="72"/>
  <c r="Y200" i="72"/>
  <c r="W200" i="72"/>
  <c r="BA248" i="72"/>
  <c r="AY248" i="72"/>
  <c r="BX248" i="72"/>
  <c r="BY249" i="72"/>
  <c r="BN249" i="72"/>
  <c r="BL249" i="72"/>
  <c r="Y255" i="72"/>
  <c r="BV255" i="72"/>
  <c r="W255" i="72"/>
  <c r="BW256" i="72"/>
  <c r="BZ256" i="72" s="1"/>
  <c r="AM256" i="72"/>
  <c r="AK256" i="72"/>
  <c r="BN257" i="72"/>
  <c r="BL257" i="72"/>
  <c r="BV278" i="72"/>
  <c r="Y278" i="72"/>
  <c r="W278" i="72"/>
  <c r="Y283" i="72"/>
  <c r="BV283" i="72"/>
  <c r="BZ283" i="72" s="1"/>
  <c r="W283" i="72"/>
  <c r="BW284" i="72"/>
  <c r="AM284" i="72"/>
  <c r="AK284" i="72"/>
  <c r="BX132" i="72"/>
  <c r="BZ132" i="72" s="1"/>
  <c r="W67" i="72"/>
  <c r="BV67" i="72"/>
  <c r="AK68" i="72"/>
  <c r="AY69" i="72"/>
  <c r="BX69" i="72"/>
  <c r="W71" i="72"/>
  <c r="BV71" i="72"/>
  <c r="W73" i="72"/>
  <c r="BV73" i="72"/>
  <c r="AK74" i="72"/>
  <c r="AY75" i="72"/>
  <c r="BX75" i="72"/>
  <c r="BY75" i="72" s="1"/>
  <c r="W77" i="72"/>
  <c r="BV77" i="72"/>
  <c r="AK78" i="72"/>
  <c r="AY79" i="72"/>
  <c r="BX79" i="72"/>
  <c r="W81" i="72"/>
  <c r="AY83" i="72"/>
  <c r="BX83" i="72"/>
  <c r="BY83" i="72" s="1"/>
  <c r="AY84" i="72"/>
  <c r="BX84" i="72"/>
  <c r="BY84" i="72" s="1"/>
  <c r="W86" i="72"/>
  <c r="BV86" i="72"/>
  <c r="AK87" i="72"/>
  <c r="AY88" i="72"/>
  <c r="BX88" i="72"/>
  <c r="W90" i="72"/>
  <c r="BV90" i="72"/>
  <c r="AK91" i="72"/>
  <c r="AY92" i="72"/>
  <c r="BX92" i="72"/>
  <c r="AK127" i="72"/>
  <c r="BV127" i="72"/>
  <c r="AY128" i="72"/>
  <c r="BL129" i="72"/>
  <c r="BX129" i="72"/>
  <c r="W130" i="72"/>
  <c r="AK131" i="72"/>
  <c r="BV131" i="72"/>
  <c r="AY132" i="72"/>
  <c r="BL133" i="72"/>
  <c r="BX133" i="72"/>
  <c r="BZ133" i="72" s="1"/>
  <c r="S325" i="72" s="1"/>
  <c r="W134" i="72"/>
  <c r="AK135" i="72"/>
  <c r="BV135" i="72"/>
  <c r="BZ135" i="72" s="1"/>
  <c r="AY136" i="72"/>
  <c r="BL137" i="72"/>
  <c r="BX137" i="72"/>
  <c r="BZ137" i="72" s="1"/>
  <c r="W138" i="72"/>
  <c r="AK139" i="72"/>
  <c r="BV139" i="72"/>
  <c r="BA140" i="72"/>
  <c r="W141" i="72"/>
  <c r="BV141" i="72"/>
  <c r="W143" i="72"/>
  <c r="BV143" i="72"/>
  <c r="BZ143" i="72" s="1"/>
  <c r="S335" i="72" s="1"/>
  <c r="AK144" i="72"/>
  <c r="BV147" i="72"/>
  <c r="BZ147" i="72" s="1"/>
  <c r="Y147" i="72"/>
  <c r="BL151" i="72"/>
  <c r="AK168" i="72"/>
  <c r="AK170" i="72"/>
  <c r="AM170" i="72"/>
  <c r="BW170" i="72"/>
  <c r="BZ170" i="72" s="1"/>
  <c r="AY171" i="72"/>
  <c r="BX171" i="72"/>
  <c r="BA171" i="72"/>
  <c r="AK174" i="72"/>
  <c r="BW174" i="72"/>
  <c r="BZ174" i="72" s="1"/>
  <c r="BL174" i="72"/>
  <c r="AY175" i="72"/>
  <c r="BX175" i="72"/>
  <c r="BA178" i="72"/>
  <c r="BX178" i="72"/>
  <c r="AY178" i="72"/>
  <c r="BY179" i="72"/>
  <c r="BN179" i="72"/>
  <c r="BL179" i="72"/>
  <c r="W207" i="72"/>
  <c r="W216" i="72"/>
  <c r="W232" i="72"/>
  <c r="BW246" i="72"/>
  <c r="AM246" i="72"/>
  <c r="BA247" i="72"/>
  <c r="BX247" i="72"/>
  <c r="AY247" i="72"/>
  <c r="AM251" i="72"/>
  <c r="AK251" i="72"/>
  <c r="BY257" i="72"/>
  <c r="AM279" i="72"/>
  <c r="AK279" i="72"/>
  <c r="W209" i="72"/>
  <c r="Y209" i="72"/>
  <c r="Y225" i="72"/>
  <c r="W225" i="72"/>
  <c r="BX128" i="72"/>
  <c r="BZ128" i="72" s="1"/>
  <c r="BV130" i="72"/>
  <c r="BV134" i="72"/>
  <c r="BX136" i="72"/>
  <c r="BV138" i="72"/>
  <c r="AK142" i="72"/>
  <c r="AM142" i="72"/>
  <c r="BW144" i="72"/>
  <c r="BA150" i="72"/>
  <c r="BX150" i="72"/>
  <c r="BZ150" i="72" s="1"/>
  <c r="W153" i="72"/>
  <c r="BV153" i="72"/>
  <c r="Y153" i="72"/>
  <c r="BV167" i="72"/>
  <c r="Y167" i="72"/>
  <c r="W169" i="72"/>
  <c r="BV169" i="72"/>
  <c r="BN170" i="72"/>
  <c r="BY170" i="72"/>
  <c r="BL170" i="72"/>
  <c r="W199" i="72"/>
  <c r="Y208" i="72"/>
  <c r="W208" i="72"/>
  <c r="W224" i="72"/>
  <c r="BW247" i="72"/>
  <c r="AM247" i="72"/>
  <c r="AK247" i="72"/>
  <c r="W252" i="72"/>
  <c r="BV252" i="72"/>
  <c r="Y252" i="72"/>
  <c r="BV274" i="72"/>
  <c r="Y274" i="72"/>
  <c r="W274" i="72"/>
  <c r="W280" i="72"/>
  <c r="BV280" i="72"/>
  <c r="Y280" i="72"/>
  <c r="AY66" i="72"/>
  <c r="W68" i="72"/>
  <c r="AY70" i="72"/>
  <c r="W74" i="72"/>
  <c r="AY76" i="72"/>
  <c r="W78" i="72"/>
  <c r="AY80" i="72"/>
  <c r="AY85" i="72"/>
  <c r="W87" i="72"/>
  <c r="AY89" i="72"/>
  <c r="W91" i="72"/>
  <c r="AM127" i="72"/>
  <c r="AM131" i="72"/>
  <c r="AM135" i="72"/>
  <c r="AM139" i="72"/>
  <c r="BX140" i="72"/>
  <c r="BZ140" i="72" s="1"/>
  <c r="Y141" i="72"/>
  <c r="AY141" i="72"/>
  <c r="BX141" i="72"/>
  <c r="AY142" i="72"/>
  <c r="BX142" i="72"/>
  <c r="BZ142" i="72" s="1"/>
  <c r="S334" i="72" s="1"/>
  <c r="AY143" i="72"/>
  <c r="BA143" i="72"/>
  <c r="AK146" i="72"/>
  <c r="AM146" i="72"/>
  <c r="BN146" i="72"/>
  <c r="W147" i="72"/>
  <c r="AM148" i="72"/>
  <c r="BW148" i="72"/>
  <c r="BZ148" i="72" s="1"/>
  <c r="AK148" i="72"/>
  <c r="BA149" i="72"/>
  <c r="AY149" i="72"/>
  <c r="BX149" i="72"/>
  <c r="BV151" i="72"/>
  <c r="Y151" i="72"/>
  <c r="BY167" i="72"/>
  <c r="BN167" i="72"/>
  <c r="BL172" i="72"/>
  <c r="BN172" i="72"/>
  <c r="AM174" i="72"/>
  <c r="BA175" i="72"/>
  <c r="Y176" i="72"/>
  <c r="BV176" i="72"/>
  <c r="BN176" i="72"/>
  <c r="BW177" i="72"/>
  <c r="AM177" i="72"/>
  <c r="AM183" i="72"/>
  <c r="AK183" i="72"/>
  <c r="W201" i="72"/>
  <c r="Y201" i="72"/>
  <c r="W226" i="72"/>
  <c r="Y226" i="72"/>
  <c r="BV245" i="72"/>
  <c r="AK246" i="72"/>
  <c r="Y250" i="72"/>
  <c r="W250" i="72"/>
  <c r="BV250" i="72"/>
  <c r="BX252" i="72"/>
  <c r="BA252" i="72"/>
  <c r="BN253" i="72"/>
  <c r="BY253" i="72"/>
  <c r="BL253" i="72"/>
  <c r="BA277" i="72"/>
  <c r="BX277" i="72"/>
  <c r="BX280" i="72"/>
  <c r="BA280" i="72"/>
  <c r="BN281" i="72"/>
  <c r="BY281" i="72"/>
  <c r="BL281" i="72"/>
  <c r="BZ284" i="72"/>
  <c r="BY168" i="72"/>
  <c r="BW169" i="72"/>
  <c r="AM169" i="72"/>
  <c r="BY175" i="72"/>
  <c r="BN175" i="72"/>
  <c r="BY248" i="72"/>
  <c r="BN248" i="72"/>
  <c r="BV249" i="72"/>
  <c r="BW250" i="72"/>
  <c r="AM250" i="72"/>
  <c r="AK253" i="72"/>
  <c r="AM253" i="72"/>
  <c r="BW253" i="72"/>
  <c r="BZ253" i="72" s="1"/>
  <c r="AY254" i="72"/>
  <c r="BX254" i="72"/>
  <c r="BA254" i="72"/>
  <c r="AK257" i="72"/>
  <c r="BW257" i="72"/>
  <c r="AY258" i="72"/>
  <c r="BX258" i="72"/>
  <c r="BA273" i="72"/>
  <c r="BX273" i="72"/>
  <c r="BZ273" i="72" s="1"/>
  <c r="AY273" i="72"/>
  <c r="BY274" i="72"/>
  <c r="BN274" i="72"/>
  <c r="BL274" i="72"/>
  <c r="BA276" i="72"/>
  <c r="AY276" i="72"/>
  <c r="BX276" i="72"/>
  <c r="AK281" i="72"/>
  <c r="AM281" i="72"/>
  <c r="BW281" i="72"/>
  <c r="AY282" i="72"/>
  <c r="BX282" i="72"/>
  <c r="BA282" i="72"/>
  <c r="BW141" i="72"/>
  <c r="AM141" i="72"/>
  <c r="BW145" i="72"/>
  <c r="AM145" i="72"/>
  <c r="BA147" i="72"/>
  <c r="BW149" i="72"/>
  <c r="AM149" i="72"/>
  <c r="AM150" i="72"/>
  <c r="BA151" i="72"/>
  <c r="BW153" i="72"/>
  <c r="AM153" i="72"/>
  <c r="AM166" i="72"/>
  <c r="BL166" i="72"/>
  <c r="BA167" i="72"/>
  <c r="W168" i="72"/>
  <c r="BN168" i="72"/>
  <c r="AK169" i="72"/>
  <c r="BY171" i="72"/>
  <c r="BN171" i="72"/>
  <c r="AY174" i="72"/>
  <c r="BL175" i="72"/>
  <c r="AK176" i="72"/>
  <c r="Y177" i="72"/>
  <c r="BY245" i="72"/>
  <c r="BN245" i="72"/>
  <c r="BL245" i="72"/>
  <c r="Y246" i="72"/>
  <c r="W246" i="72"/>
  <c r="BV246" i="72"/>
  <c r="BL255" i="72"/>
  <c r="BN255" i="72"/>
  <c r="Y271" i="72"/>
  <c r="BV271" i="72"/>
  <c r="BZ271" i="72" s="1"/>
  <c r="BN271" i="72"/>
  <c r="BW272" i="72"/>
  <c r="BZ272" i="72" s="1"/>
  <c r="AM272" i="72"/>
  <c r="AM275" i="72"/>
  <c r="BW275" i="72"/>
  <c r="AK275" i="72"/>
  <c r="W276" i="72"/>
  <c r="BV276" i="72"/>
  <c r="Y276" i="72"/>
  <c r="BY278" i="72"/>
  <c r="BN278" i="72"/>
  <c r="BL283" i="72"/>
  <c r="BN283" i="72"/>
  <c r="BX245" i="72"/>
  <c r="BV247" i="72"/>
  <c r="BX249" i="72"/>
  <c r="BY251" i="72"/>
  <c r="BZ251" i="72" s="1"/>
  <c r="BW252" i="72"/>
  <c r="AM252" i="72"/>
  <c r="BY258" i="72"/>
  <c r="BN258" i="72"/>
  <c r="BY279" i="72"/>
  <c r="BZ279" i="72" s="1"/>
  <c r="BW280" i="72"/>
  <c r="AM280" i="72"/>
  <c r="W251" i="72"/>
  <c r="BN251" i="72"/>
  <c r="AK252" i="72"/>
  <c r="BY254" i="72"/>
  <c r="BN254" i="72"/>
  <c r="AY257" i="72"/>
  <c r="BL258" i="72"/>
  <c r="AK271" i="72"/>
  <c r="Y272" i="72"/>
  <c r="BY275" i="72"/>
  <c r="BW276" i="72"/>
  <c r="AM276" i="72"/>
  <c r="AM277" i="72"/>
  <c r="BL277" i="72"/>
  <c r="BA278" i="72"/>
  <c r="W279" i="72"/>
  <c r="BN279" i="72"/>
  <c r="AK280" i="72"/>
  <c r="BY282" i="72"/>
  <c r="BN282" i="72"/>
  <c r="BZ136" i="71"/>
  <c r="BA67" i="71"/>
  <c r="BX67" i="71"/>
  <c r="BY67" i="71" s="1"/>
  <c r="AY67" i="71"/>
  <c r="BV72" i="71"/>
  <c r="BY72" i="71" s="1"/>
  <c r="Y72" i="71"/>
  <c r="AM76" i="71"/>
  <c r="AK76" i="71"/>
  <c r="BW83" i="71"/>
  <c r="AM83" i="71"/>
  <c r="AK83" i="71"/>
  <c r="BA85" i="71"/>
  <c r="BX85" i="71"/>
  <c r="BY85" i="71" s="1"/>
  <c r="AY85" i="71"/>
  <c r="BN131" i="71"/>
  <c r="BL131" i="71"/>
  <c r="AY132" i="71"/>
  <c r="BX132" i="71"/>
  <c r="BZ132" i="71" s="1"/>
  <c r="BA132" i="71"/>
  <c r="AK135" i="71"/>
  <c r="BW135" i="71"/>
  <c r="AM135" i="71"/>
  <c r="BN139" i="71"/>
  <c r="BL139" i="71"/>
  <c r="AY140" i="71"/>
  <c r="BX140" i="71"/>
  <c r="BA140" i="71"/>
  <c r="AK143" i="71"/>
  <c r="BW143" i="71"/>
  <c r="AM143" i="71"/>
  <c r="BN147" i="71"/>
  <c r="BL147" i="71"/>
  <c r="AY148" i="71"/>
  <c r="BX148" i="71"/>
  <c r="BZ148" i="71" s="1"/>
  <c r="BA148" i="71"/>
  <c r="AK151" i="71"/>
  <c r="BW151" i="71"/>
  <c r="AM151" i="71"/>
  <c r="BA171" i="71"/>
  <c r="AY171" i="71"/>
  <c r="Y173" i="71"/>
  <c r="W173" i="71"/>
  <c r="BA178" i="71"/>
  <c r="BX178" i="71"/>
  <c r="AY178" i="71"/>
  <c r="BN183" i="71"/>
  <c r="BL183" i="71"/>
  <c r="W256" i="71"/>
  <c r="BV256" i="71"/>
  <c r="Y256" i="71"/>
  <c r="Y283" i="71"/>
  <c r="BV283" i="71"/>
  <c r="BZ283" i="71" s="1"/>
  <c r="W283" i="71"/>
  <c r="BW284" i="71"/>
  <c r="AM284" i="71"/>
  <c r="AK284" i="71"/>
  <c r="Y69" i="71"/>
  <c r="BV69" i="71"/>
  <c r="W69" i="71"/>
  <c r="AY70" i="71"/>
  <c r="BA71" i="71"/>
  <c r="BX71" i="71"/>
  <c r="AY71" i="71"/>
  <c r="W72" i="71"/>
  <c r="BA73" i="71"/>
  <c r="BX73" i="71"/>
  <c r="AY73" i="71"/>
  <c r="W74" i="71"/>
  <c r="Y78" i="71"/>
  <c r="BV78" i="71"/>
  <c r="BY78" i="71" s="1"/>
  <c r="BW82" i="71"/>
  <c r="BY82" i="71" s="1"/>
  <c r="AM82" i="71"/>
  <c r="AK82" i="71"/>
  <c r="Y91" i="71"/>
  <c r="BV91" i="71"/>
  <c r="BY91" i="71" s="1"/>
  <c r="W91" i="71"/>
  <c r="W212" i="71"/>
  <c r="Y212" i="71"/>
  <c r="Y255" i="71"/>
  <c r="W255" i="71"/>
  <c r="BV255" i="71"/>
  <c r="BV274" i="71"/>
  <c r="Y274" i="71"/>
  <c r="W274" i="71"/>
  <c r="BY278" i="71"/>
  <c r="BN278" i="71"/>
  <c r="BL278" i="71"/>
  <c r="AM66" i="71"/>
  <c r="AK66" i="71"/>
  <c r="BW69" i="71"/>
  <c r="AM69" i="71"/>
  <c r="Y75" i="71"/>
  <c r="BV75" i="71"/>
  <c r="W75" i="71"/>
  <c r="AY76" i="71"/>
  <c r="BA77" i="71"/>
  <c r="BX77" i="71"/>
  <c r="AY77" i="71"/>
  <c r="W78" i="71"/>
  <c r="Y87" i="71"/>
  <c r="BV87" i="71"/>
  <c r="BY87" i="71" s="1"/>
  <c r="S340" i="71" s="1"/>
  <c r="W87" i="71"/>
  <c r="BW92" i="71"/>
  <c r="AM92" i="71"/>
  <c r="AK92" i="71"/>
  <c r="AK131" i="71"/>
  <c r="BW131" i="71"/>
  <c r="AM131" i="71"/>
  <c r="BN135" i="71"/>
  <c r="BL135" i="71"/>
  <c r="AY136" i="71"/>
  <c r="BX136" i="71"/>
  <c r="BA136" i="71"/>
  <c r="AK139" i="71"/>
  <c r="BW139" i="71"/>
  <c r="BZ139" i="71" s="1"/>
  <c r="AM139" i="71"/>
  <c r="BN143" i="71"/>
  <c r="BL143" i="71"/>
  <c r="AY144" i="71"/>
  <c r="BX144" i="71"/>
  <c r="BA144" i="71"/>
  <c r="AK147" i="71"/>
  <c r="BW147" i="71"/>
  <c r="AM147" i="71"/>
  <c r="BN151" i="71"/>
  <c r="BL151" i="71"/>
  <c r="AY152" i="71"/>
  <c r="BX152" i="71"/>
  <c r="BZ152" i="71" s="1"/>
  <c r="BA152" i="71"/>
  <c r="BA170" i="71"/>
  <c r="BX170" i="71"/>
  <c r="AY170" i="71"/>
  <c r="BY172" i="71"/>
  <c r="BN172" i="71"/>
  <c r="BL172" i="71"/>
  <c r="BA179" i="71"/>
  <c r="AY179" i="71"/>
  <c r="BA246" i="71"/>
  <c r="AY246" i="71"/>
  <c r="BX246" i="71"/>
  <c r="AK69" i="71"/>
  <c r="AM70" i="71"/>
  <c r="AK70" i="71"/>
  <c r="BX70" i="71"/>
  <c r="BV74" i="71"/>
  <c r="BY74" i="71" s="1"/>
  <c r="BW75" i="71"/>
  <c r="AM75" i="71"/>
  <c r="BW76" i="71"/>
  <c r="BY76" i="71" s="1"/>
  <c r="BW79" i="71"/>
  <c r="AM79" i="71"/>
  <c r="AK79" i="71"/>
  <c r="BA80" i="71"/>
  <c r="BX80" i="71"/>
  <c r="AY80" i="71"/>
  <c r="BW84" i="71"/>
  <c r="BY84" i="71" s="1"/>
  <c r="AM84" i="71"/>
  <c r="AK84" i="71"/>
  <c r="BW88" i="71"/>
  <c r="AM88" i="71"/>
  <c r="AK88" i="71"/>
  <c r="BA89" i="71"/>
  <c r="BX89" i="71"/>
  <c r="AY89" i="71"/>
  <c r="Y127" i="71"/>
  <c r="W127" i="71"/>
  <c r="AM128" i="71"/>
  <c r="BW128" i="71"/>
  <c r="BZ128" i="71" s="1"/>
  <c r="AK128" i="71"/>
  <c r="BX171" i="71"/>
  <c r="BV173" i="71"/>
  <c r="BW130" i="71"/>
  <c r="AM130" i="71"/>
  <c r="BW134" i="71"/>
  <c r="AM134" i="71"/>
  <c r="AI154" i="71" s="1"/>
  <c r="BW138" i="71"/>
  <c r="AM138" i="71"/>
  <c r="BW142" i="71"/>
  <c r="BZ142" i="71" s="1"/>
  <c r="AM142" i="71"/>
  <c r="BW146" i="71"/>
  <c r="BZ146" i="71" s="1"/>
  <c r="AM146" i="71"/>
  <c r="BW150" i="71"/>
  <c r="AM150" i="71"/>
  <c r="BW166" i="71"/>
  <c r="AM166" i="71"/>
  <c r="AK166" i="71"/>
  <c r="BY171" i="71"/>
  <c r="BN171" i="71"/>
  <c r="BV172" i="71"/>
  <c r="BW173" i="71"/>
  <c r="AM173" i="71"/>
  <c r="BW174" i="71"/>
  <c r="AM174" i="71"/>
  <c r="AK174" i="71"/>
  <c r="BY179" i="71"/>
  <c r="BZ179" i="71" s="1"/>
  <c r="BN179" i="71"/>
  <c r="Y201" i="71"/>
  <c r="W201" i="71"/>
  <c r="Y205" i="71"/>
  <c r="W205" i="71"/>
  <c r="Y211" i="71"/>
  <c r="W211" i="71"/>
  <c r="W225" i="71"/>
  <c r="Y225" i="71"/>
  <c r="AM245" i="71"/>
  <c r="BW245" i="71"/>
  <c r="AK245" i="71"/>
  <c r="W246" i="71"/>
  <c r="BV246" i="71"/>
  <c r="Y246" i="71"/>
  <c r="U259" i="71" s="1"/>
  <c r="BY248" i="71"/>
  <c r="BN248" i="71"/>
  <c r="AK253" i="71"/>
  <c r="AM253" i="71"/>
  <c r="BW253" i="71"/>
  <c r="BV254" i="71"/>
  <c r="BL271" i="71"/>
  <c r="BN271" i="71"/>
  <c r="W79" i="71"/>
  <c r="BV79" i="71"/>
  <c r="AK80" i="71"/>
  <c r="W83" i="71"/>
  <c r="BV83" i="71"/>
  <c r="AK85" i="71"/>
  <c r="AY86" i="71"/>
  <c r="BX86" i="71"/>
  <c r="BY86" i="71" s="1"/>
  <c r="W88" i="71"/>
  <c r="BV88" i="71"/>
  <c r="AK89" i="71"/>
  <c r="AY90" i="71"/>
  <c r="BX90" i="71"/>
  <c r="W92" i="71"/>
  <c r="BV92" i="71"/>
  <c r="BY92" i="71" s="1"/>
  <c r="BL127" i="71"/>
  <c r="BX127" i="71"/>
  <c r="BZ127" i="71" s="1"/>
  <c r="S319" i="71" s="1"/>
  <c r="W128" i="71"/>
  <c r="W129" i="71"/>
  <c r="BN129" i="71"/>
  <c r="AK130" i="71"/>
  <c r="W133" i="71"/>
  <c r="BN133" i="71"/>
  <c r="AK134" i="71"/>
  <c r="W137" i="71"/>
  <c r="BN137" i="71"/>
  <c r="AK138" i="71"/>
  <c r="W141" i="71"/>
  <c r="BN141" i="71"/>
  <c r="AK142" i="71"/>
  <c r="W145" i="71"/>
  <c r="BN145" i="71"/>
  <c r="AK146" i="71"/>
  <c r="W149" i="71"/>
  <c r="BN149" i="71"/>
  <c r="AK150" i="71"/>
  <c r="W153" i="71"/>
  <c r="BN153" i="71"/>
  <c r="BA167" i="71"/>
  <c r="AY167" i="71"/>
  <c r="BX167" i="71"/>
  <c r="BY168" i="71"/>
  <c r="BN168" i="71"/>
  <c r="BL168" i="71"/>
  <c r="Y169" i="71"/>
  <c r="W169" i="71"/>
  <c r="BV169" i="71"/>
  <c r="BL171" i="71"/>
  <c r="W172" i="71"/>
  <c r="AK173" i="71"/>
  <c r="BA175" i="71"/>
  <c r="AY175" i="71"/>
  <c r="BX175" i="71"/>
  <c r="BY176" i="71"/>
  <c r="BN176" i="71"/>
  <c r="BL176" i="71"/>
  <c r="Y177" i="71"/>
  <c r="W177" i="71"/>
  <c r="BV177" i="71"/>
  <c r="BL179" i="71"/>
  <c r="W183" i="71"/>
  <c r="W200" i="71"/>
  <c r="W204" i="71"/>
  <c r="W210" i="71"/>
  <c r="Y224" i="71"/>
  <c r="W224" i="71"/>
  <c r="Y232" i="71"/>
  <c r="W232" i="71"/>
  <c r="BA247" i="71"/>
  <c r="BX247" i="71"/>
  <c r="BZ247" i="71" s="1"/>
  <c r="BL248" i="71"/>
  <c r="BX250" i="71"/>
  <c r="BA250" i="71"/>
  <c r="W254" i="71"/>
  <c r="BL255" i="71"/>
  <c r="BN255" i="71"/>
  <c r="BY255" i="71"/>
  <c r="Y271" i="71"/>
  <c r="BV271" i="71"/>
  <c r="W271" i="71"/>
  <c r="W276" i="71"/>
  <c r="BV276" i="71"/>
  <c r="Y276" i="71"/>
  <c r="BV278" i="71"/>
  <c r="Y278" i="71"/>
  <c r="W278" i="71"/>
  <c r="W66" i="71"/>
  <c r="AY68" i="71"/>
  <c r="W70" i="71"/>
  <c r="AY74" i="71"/>
  <c r="W76" i="71"/>
  <c r="AY78" i="71"/>
  <c r="W80" i="71"/>
  <c r="W85" i="71"/>
  <c r="AY87" i="71"/>
  <c r="W89" i="71"/>
  <c r="AY91" i="71"/>
  <c r="BL128" i="71"/>
  <c r="BV129" i="71"/>
  <c r="AY131" i="71"/>
  <c r="BL132" i="71"/>
  <c r="BV133" i="71"/>
  <c r="AY135" i="71"/>
  <c r="BL136" i="71"/>
  <c r="BV137" i="71"/>
  <c r="BZ137" i="71" s="1"/>
  <c r="AY139" i="71"/>
  <c r="BL140" i="71"/>
  <c r="BV141" i="71"/>
  <c r="BZ141" i="71" s="1"/>
  <c r="AY143" i="71"/>
  <c r="BL144" i="71"/>
  <c r="BV145" i="71"/>
  <c r="AY147" i="71"/>
  <c r="BL148" i="71"/>
  <c r="BV149" i="71"/>
  <c r="AY151" i="71"/>
  <c r="BL152" i="71"/>
  <c r="BV153" i="71"/>
  <c r="BZ153" i="71" s="1"/>
  <c r="AY166" i="71"/>
  <c r="BX166" i="71"/>
  <c r="BY167" i="71"/>
  <c r="BN167" i="71"/>
  <c r="BV168" i="71"/>
  <c r="BW169" i="71"/>
  <c r="AM169" i="71"/>
  <c r="BW170" i="71"/>
  <c r="AM170" i="71"/>
  <c r="AK170" i="71"/>
  <c r="AY174" i="71"/>
  <c r="BX174" i="71"/>
  <c r="BY175" i="71"/>
  <c r="BN175" i="71"/>
  <c r="BV176" i="71"/>
  <c r="BW177" i="71"/>
  <c r="AM177" i="71"/>
  <c r="BW178" i="71"/>
  <c r="AM178" i="71"/>
  <c r="AK178" i="71"/>
  <c r="W231" i="71"/>
  <c r="AY247" i="71"/>
  <c r="BV248" i="71"/>
  <c r="Y248" i="71"/>
  <c r="W250" i="71"/>
  <c r="BV250" i="71"/>
  <c r="AY250" i="71"/>
  <c r="BW251" i="71"/>
  <c r="BY253" i="71"/>
  <c r="BL253" i="71"/>
  <c r="BY271" i="71"/>
  <c r="BW272" i="71"/>
  <c r="BZ272" i="71" s="1"/>
  <c r="AM272" i="71"/>
  <c r="BA273" i="71"/>
  <c r="BX273" i="71"/>
  <c r="AY273" i="71"/>
  <c r="AM275" i="71"/>
  <c r="BW275" i="71"/>
  <c r="AK275" i="71"/>
  <c r="W280" i="71"/>
  <c r="BV280" i="71"/>
  <c r="BX280" i="71"/>
  <c r="BA280" i="71"/>
  <c r="BN281" i="71"/>
  <c r="BY281" i="71"/>
  <c r="BL281" i="71"/>
  <c r="BZ284" i="71"/>
  <c r="BV166" i="71"/>
  <c r="BX168" i="71"/>
  <c r="BV170" i="71"/>
  <c r="BX172" i="71"/>
  <c r="BV174" i="71"/>
  <c r="BX176" i="71"/>
  <c r="BV178" i="71"/>
  <c r="BY249" i="71"/>
  <c r="BW250" i="71"/>
  <c r="AM250" i="71"/>
  <c r="W252" i="71"/>
  <c r="BV252" i="71"/>
  <c r="BZ252" i="71" s="1"/>
  <c r="AY254" i="71"/>
  <c r="BA254" i="71"/>
  <c r="BW255" i="71"/>
  <c r="BW256" i="71"/>
  <c r="AM256" i="71"/>
  <c r="AK256" i="71"/>
  <c r="AY258" i="71"/>
  <c r="BX258" i="71"/>
  <c r="BA277" i="71"/>
  <c r="BX277" i="71"/>
  <c r="AK281" i="71"/>
  <c r="AM281" i="71"/>
  <c r="BW281" i="71"/>
  <c r="AY282" i="71"/>
  <c r="BX282" i="71"/>
  <c r="BA282" i="71"/>
  <c r="W216" i="71"/>
  <c r="BY245" i="71"/>
  <c r="BW246" i="71"/>
  <c r="AM246" i="71"/>
  <c r="AM247" i="71"/>
  <c r="BL247" i="71"/>
  <c r="BA248" i="71"/>
  <c r="W249" i="71"/>
  <c r="BN249" i="71"/>
  <c r="AK250" i="71"/>
  <c r="Y252" i="71"/>
  <c r="AY252" i="71"/>
  <c r="BX252" i="71"/>
  <c r="AY253" i="71"/>
  <c r="BX253" i="71"/>
  <c r="BY254" i="71"/>
  <c r="BN254" i="71"/>
  <c r="BX254" i="71"/>
  <c r="BY257" i="71"/>
  <c r="BZ257" i="71" s="1"/>
  <c r="BA258" i="71"/>
  <c r="BY274" i="71"/>
  <c r="BN274" i="71"/>
  <c r="BL274" i="71"/>
  <c r="BA276" i="71"/>
  <c r="AY276" i="71"/>
  <c r="BX276" i="71"/>
  <c r="BW279" i="71"/>
  <c r="BL283" i="71"/>
  <c r="BN283" i="71"/>
  <c r="BY251" i="71"/>
  <c r="BW252" i="71"/>
  <c r="AM252" i="71"/>
  <c r="BZ253" i="71"/>
  <c r="BY258" i="71"/>
  <c r="BN258" i="71"/>
  <c r="BW273" i="71"/>
  <c r="BY279" i="71"/>
  <c r="BW280" i="71"/>
  <c r="AM280" i="71"/>
  <c r="BY275" i="71"/>
  <c r="BW276" i="71"/>
  <c r="AM276" i="71"/>
  <c r="BY282" i="71"/>
  <c r="BN282" i="71"/>
  <c r="BN152" i="52"/>
  <c r="BN178" i="52"/>
  <c r="BN256" i="52"/>
  <c r="BY282" i="52"/>
  <c r="BN282" i="52"/>
  <c r="BA282" i="52"/>
  <c r="AM283" i="52"/>
  <c r="BW282" i="52"/>
  <c r="AM282" i="52"/>
  <c r="AM284" i="52"/>
  <c r="BY272" i="52"/>
  <c r="BY280" i="52"/>
  <c r="BY255" i="52"/>
  <c r="BX247" i="52"/>
  <c r="BW250" i="52"/>
  <c r="BW257" i="52"/>
  <c r="BW246" i="52"/>
  <c r="BJ180" i="52"/>
  <c r="BY172" i="52"/>
  <c r="BX171" i="52"/>
  <c r="Y177" i="52"/>
  <c r="W177" i="52"/>
  <c r="Y211" i="52"/>
  <c r="Y257" i="52"/>
  <c r="W257" i="52"/>
  <c r="Y283" i="52"/>
  <c r="BW273" i="52"/>
  <c r="BW278" i="52"/>
  <c r="BV281" i="52"/>
  <c r="BV277" i="52"/>
  <c r="BY251" i="52"/>
  <c r="BY168" i="52"/>
  <c r="BY176" i="52"/>
  <c r="BX168" i="52"/>
  <c r="BX172" i="52"/>
  <c r="BX176" i="52"/>
  <c r="BX88" i="52"/>
  <c r="BY88" i="52" s="1"/>
  <c r="BW68" i="52"/>
  <c r="BX69" i="52"/>
  <c r="BV71" i="52"/>
  <c r="BV74" i="52"/>
  <c r="BX74" i="52"/>
  <c r="BV76" i="52"/>
  <c r="BW79" i="52"/>
  <c r="BX80" i="52"/>
  <c r="BY80" i="52" s="1"/>
  <c r="BW83" i="52"/>
  <c r="BW87" i="52"/>
  <c r="BV90" i="52"/>
  <c r="BX92" i="52"/>
  <c r="BY92" i="52" s="1"/>
  <c r="BX128" i="52"/>
  <c r="BX137" i="52"/>
  <c r="BV146" i="52"/>
  <c r="BX153" i="52"/>
  <c r="BY166" i="52"/>
  <c r="BV168" i="52"/>
  <c r="BW177" i="52"/>
  <c r="BV248" i="52"/>
  <c r="BV253" i="52"/>
  <c r="BV66" i="52"/>
  <c r="BX70" i="52"/>
  <c r="BX75" i="52"/>
  <c r="BV77" i="52"/>
  <c r="BV85" i="52"/>
  <c r="BW127" i="52"/>
  <c r="BZ128" i="52"/>
  <c r="BW130" i="52"/>
  <c r="BV142" i="52"/>
  <c r="BZ142" i="52" s="1"/>
  <c r="S334" i="52" s="1"/>
  <c r="BX149" i="52"/>
  <c r="BZ149" i="52" s="1"/>
  <c r="BV247" i="52"/>
  <c r="BY256" i="52"/>
  <c r="BX66" i="52"/>
  <c r="BV68" i="52"/>
  <c r="BV72" i="52"/>
  <c r="BY72" i="52" s="1"/>
  <c r="BV73" i="52"/>
  <c r="BY75" i="52"/>
  <c r="BW78" i="52"/>
  <c r="BX79" i="52"/>
  <c r="BW82" i="52"/>
  <c r="BY82" i="52" s="1"/>
  <c r="BX83" i="52"/>
  <c r="BW84" i="52"/>
  <c r="BY84" i="52" s="1"/>
  <c r="BX85" i="52"/>
  <c r="BV87" i="52"/>
  <c r="BW90" i="52"/>
  <c r="BX127" i="52"/>
  <c r="BX141" i="52"/>
  <c r="BZ141" i="52" s="1"/>
  <c r="BV150" i="52"/>
  <c r="BW167" i="52"/>
  <c r="BY246" i="52"/>
  <c r="BX249" i="52"/>
  <c r="BV67" i="52"/>
  <c r="BY67" i="52" s="1"/>
  <c r="BX76" i="52"/>
  <c r="BV78" i="52"/>
  <c r="BY78" i="52" s="1"/>
  <c r="BX84" i="52"/>
  <c r="BV86" i="52"/>
  <c r="BY86" i="52" s="1"/>
  <c r="BX91" i="52"/>
  <c r="BV129" i="52"/>
  <c r="BV130" i="52"/>
  <c r="BW131" i="52"/>
  <c r="BX132" i="52"/>
  <c r="BV134" i="52"/>
  <c r="BZ134" i="52" s="1"/>
  <c r="BV138" i="52"/>
  <c r="BZ138" i="52" s="1"/>
  <c r="BX145" i="52"/>
  <c r="BZ145" i="52" s="1"/>
  <c r="BV166" i="52"/>
  <c r="BZ166" i="52" s="1"/>
  <c r="BW169" i="52"/>
  <c r="BW172" i="52"/>
  <c r="BY247" i="52"/>
  <c r="BV127" i="52"/>
  <c r="BX129" i="52"/>
  <c r="BV131" i="52"/>
  <c r="BX133" i="52"/>
  <c r="BY174" i="52"/>
  <c r="BY175" i="52"/>
  <c r="BW245" i="52"/>
  <c r="BZ245" i="52" s="1"/>
  <c r="BW248" i="52"/>
  <c r="BX250" i="52"/>
  <c r="BX252" i="52"/>
  <c r="BZ252" i="52" s="1"/>
  <c r="BW256" i="52"/>
  <c r="BX257" i="52"/>
  <c r="BW271" i="52"/>
  <c r="BX272" i="52"/>
  <c r="BY273" i="52"/>
  <c r="BW135" i="52"/>
  <c r="BW139" i="52"/>
  <c r="BW143" i="52"/>
  <c r="BW147" i="52"/>
  <c r="BZ147" i="52" s="1"/>
  <c r="BW151" i="52"/>
  <c r="BZ151" i="52" s="1"/>
  <c r="BY167" i="52"/>
  <c r="BW168" i="52"/>
  <c r="BX169" i="52"/>
  <c r="BX170" i="52"/>
  <c r="BW173" i="52"/>
  <c r="BZ173" i="52" s="1"/>
  <c r="BV175" i="52"/>
  <c r="BW176" i="52"/>
  <c r="BV176" i="52"/>
  <c r="BX177" i="52"/>
  <c r="BX178" i="52"/>
  <c r="BY250" i="52"/>
  <c r="BV251" i="52"/>
  <c r="BX251" i="52"/>
  <c r="BW254" i="52"/>
  <c r="BV282" i="52"/>
  <c r="BW136" i="52"/>
  <c r="BV136" i="52"/>
  <c r="BZ136" i="52" s="1"/>
  <c r="BW140" i="52"/>
  <c r="BV140" i="52"/>
  <c r="BW144" i="52"/>
  <c r="BV144" i="52"/>
  <c r="BW148" i="52"/>
  <c r="BV148" i="52"/>
  <c r="BZ148" i="52" s="1"/>
  <c r="BW152" i="52"/>
  <c r="BV152" i="52"/>
  <c r="BZ152" i="52" s="1"/>
  <c r="BZ153" i="52"/>
  <c r="BY170" i="52"/>
  <c r="BY171" i="52"/>
  <c r="BY178" i="52"/>
  <c r="BY179" i="52"/>
  <c r="BX246" i="52"/>
  <c r="BW249" i="52"/>
  <c r="BY253" i="52"/>
  <c r="BV255" i="52"/>
  <c r="BX255" i="52"/>
  <c r="BV258" i="52"/>
  <c r="BZ258" i="52" s="1"/>
  <c r="BW275" i="52"/>
  <c r="BX276" i="52"/>
  <c r="BZ276" i="52" s="1"/>
  <c r="BY277" i="52"/>
  <c r="BY254" i="52"/>
  <c r="BW255" i="52"/>
  <c r="BV278" i="52"/>
  <c r="BW283" i="52"/>
  <c r="BW251" i="52"/>
  <c r="BY257" i="52"/>
  <c r="BV274" i="52"/>
  <c r="BW279" i="52"/>
  <c r="BX280" i="52"/>
  <c r="BY281" i="52"/>
  <c r="BV271" i="52"/>
  <c r="BX273" i="52"/>
  <c r="BV275" i="52"/>
  <c r="BX277" i="52"/>
  <c r="BV279" i="52"/>
  <c r="BX281" i="52"/>
  <c r="BV283" i="52"/>
  <c r="S332" i="82" l="1"/>
  <c r="BY92" i="84"/>
  <c r="BZ143" i="77"/>
  <c r="BZ177" i="80"/>
  <c r="BZ144" i="72"/>
  <c r="BZ176" i="72"/>
  <c r="S325" i="85"/>
  <c r="AW180" i="52"/>
  <c r="S285" i="52"/>
  <c r="BZ151" i="71"/>
  <c r="S343" i="71" s="1"/>
  <c r="BZ176" i="74"/>
  <c r="BZ151" i="74"/>
  <c r="BZ273" i="75"/>
  <c r="BY90" i="77"/>
  <c r="BY76" i="77"/>
  <c r="BZ280" i="79"/>
  <c r="BJ259" i="79"/>
  <c r="BZ279" i="80"/>
  <c r="BZ151" i="84"/>
  <c r="S343" i="84" s="1"/>
  <c r="BZ153" i="86"/>
  <c r="BY73" i="84"/>
  <c r="BZ253" i="86"/>
  <c r="S305" i="86" s="1"/>
  <c r="S213" i="84"/>
  <c r="S233" i="75"/>
  <c r="BY78" i="81"/>
  <c r="AU285" i="52"/>
  <c r="S154" i="52"/>
  <c r="BZ132" i="82"/>
  <c r="S324" i="82" s="1"/>
  <c r="AW93" i="80"/>
  <c r="BY89" i="73"/>
  <c r="S342" i="73" s="1"/>
  <c r="BZ282" i="74"/>
  <c r="S308" i="74" s="1"/>
  <c r="S336" i="74"/>
  <c r="BZ141" i="74"/>
  <c r="BZ274" i="75"/>
  <c r="BZ132" i="78"/>
  <c r="BZ246" i="79"/>
  <c r="AI180" i="79"/>
  <c r="BZ133" i="79"/>
  <c r="S325" i="79" s="1"/>
  <c r="BY92" i="80"/>
  <c r="BZ271" i="83"/>
  <c r="BZ142" i="83"/>
  <c r="S334" i="83" s="1"/>
  <c r="BZ131" i="85"/>
  <c r="S323" i="85" s="1"/>
  <c r="BZ277" i="86"/>
  <c r="S303" i="86" s="1"/>
  <c r="BZ273" i="86"/>
  <c r="AW259" i="86"/>
  <c r="BZ248" i="86"/>
  <c r="S335" i="86"/>
  <c r="BZ252" i="78"/>
  <c r="BZ141" i="75"/>
  <c r="BZ179" i="87"/>
  <c r="BZ143" i="52"/>
  <c r="BJ154" i="52"/>
  <c r="BZ144" i="75"/>
  <c r="S336" i="75" s="1"/>
  <c r="BY68" i="79"/>
  <c r="S321" i="79" s="1"/>
  <c r="AI285" i="84"/>
  <c r="AG93" i="52"/>
  <c r="BZ248" i="87"/>
  <c r="BZ281" i="71"/>
  <c r="AG285" i="72"/>
  <c r="BZ253" i="74"/>
  <c r="BZ274" i="76"/>
  <c r="BZ148" i="76"/>
  <c r="BZ179" i="77"/>
  <c r="AU285" i="79"/>
  <c r="S335" i="79"/>
  <c r="BZ143" i="80"/>
  <c r="S335" i="80" s="1"/>
  <c r="BZ166" i="80"/>
  <c r="S297" i="80" s="1"/>
  <c r="BZ152" i="80"/>
  <c r="BZ140" i="80"/>
  <c r="BY73" i="82"/>
  <c r="U213" i="83"/>
  <c r="BZ174" i="85"/>
  <c r="U285" i="86"/>
  <c r="BH285" i="86"/>
  <c r="S233" i="81"/>
  <c r="BZ169" i="75"/>
  <c r="S300" i="75" s="1"/>
  <c r="S344" i="72"/>
  <c r="S343" i="75"/>
  <c r="BY69" i="77"/>
  <c r="S322" i="77" s="1"/>
  <c r="BH180" i="82"/>
  <c r="BH259" i="52"/>
  <c r="AI93" i="52"/>
  <c r="AW259" i="52"/>
  <c r="BZ140" i="71"/>
  <c r="BY85" i="83"/>
  <c r="AW93" i="52"/>
  <c r="U154" i="52"/>
  <c r="U213" i="52"/>
  <c r="S334" i="71"/>
  <c r="BY80" i="71"/>
  <c r="S333" i="71" s="1"/>
  <c r="BZ137" i="73"/>
  <c r="BY83" i="73"/>
  <c r="BY70" i="73"/>
  <c r="BZ127" i="74"/>
  <c r="BZ247" i="76"/>
  <c r="BZ137" i="76"/>
  <c r="AI154" i="78"/>
  <c r="BZ255" i="82"/>
  <c r="S307" i="82" s="1"/>
  <c r="BZ258" i="82"/>
  <c r="BZ135" i="82"/>
  <c r="S327" i="82" s="1"/>
  <c r="BZ168" i="83"/>
  <c r="S299" i="83" s="1"/>
  <c r="BZ143" i="87"/>
  <c r="S335" i="87" s="1"/>
  <c r="BY73" i="87"/>
  <c r="AU180" i="86"/>
  <c r="S338" i="85"/>
  <c r="AU285" i="78"/>
  <c r="BZ133" i="73"/>
  <c r="BZ150" i="75"/>
  <c r="BY92" i="72"/>
  <c r="BZ169" i="80"/>
  <c r="BJ285" i="81"/>
  <c r="AW93" i="75"/>
  <c r="BH154" i="52"/>
  <c r="BZ284" i="52"/>
  <c r="BZ144" i="74"/>
  <c r="BZ279" i="75"/>
  <c r="BZ272" i="77"/>
  <c r="AG180" i="52"/>
  <c r="BZ147" i="74"/>
  <c r="U154" i="71"/>
  <c r="U93" i="71"/>
  <c r="BZ178" i="73"/>
  <c r="S309" i="73" s="1"/>
  <c r="BZ176" i="73"/>
  <c r="BZ146" i="73"/>
  <c r="S338" i="73" s="1"/>
  <c r="S325" i="74"/>
  <c r="BZ281" i="76"/>
  <c r="S330" i="76"/>
  <c r="BH285" i="77"/>
  <c r="BZ148" i="77"/>
  <c r="BY90" i="78"/>
  <c r="S343" i="78" s="1"/>
  <c r="BY91" i="78"/>
  <c r="BH285" i="79"/>
  <c r="BH180" i="79"/>
  <c r="BZ171" i="79"/>
  <c r="BJ154" i="80"/>
  <c r="BH180" i="81"/>
  <c r="BZ257" i="82"/>
  <c r="BZ283" i="82"/>
  <c r="BZ255" i="83"/>
  <c r="BZ130" i="83"/>
  <c r="S322" i="83" s="1"/>
  <c r="AG259" i="86"/>
  <c r="BY71" i="86"/>
  <c r="S324" i="86" s="1"/>
  <c r="BY77" i="80"/>
  <c r="S330" i="80" s="1"/>
  <c r="BZ134" i="80"/>
  <c r="S326" i="80" s="1"/>
  <c r="BZ146" i="72"/>
  <c r="S338" i="72" s="1"/>
  <c r="BJ180" i="82"/>
  <c r="S331" i="75"/>
  <c r="S322" i="81"/>
  <c r="BZ274" i="52"/>
  <c r="BZ255" i="72"/>
  <c r="U233" i="52"/>
  <c r="BH285" i="72"/>
  <c r="AI259" i="52"/>
  <c r="BZ282" i="52"/>
  <c r="U180" i="52"/>
  <c r="BZ149" i="71"/>
  <c r="BZ133" i="71"/>
  <c r="S325" i="71" s="1"/>
  <c r="BZ138" i="71"/>
  <c r="S330" i="71" s="1"/>
  <c r="BZ169" i="74"/>
  <c r="S300" i="74" s="1"/>
  <c r="BZ271" i="76"/>
  <c r="BZ144" i="76"/>
  <c r="BZ136" i="77"/>
  <c r="S334" i="78"/>
  <c r="BZ166" i="82"/>
  <c r="BY84" i="84"/>
  <c r="BY69" i="87"/>
  <c r="S322" i="87" s="1"/>
  <c r="BZ256" i="85"/>
  <c r="BZ275" i="87"/>
  <c r="BZ178" i="87"/>
  <c r="S309" i="87" s="1"/>
  <c r="BZ148" i="85"/>
  <c r="S340" i="85" s="1"/>
  <c r="BJ154" i="85"/>
  <c r="AU180" i="73"/>
  <c r="BZ139" i="52"/>
  <c r="BZ145" i="71"/>
  <c r="BZ129" i="71"/>
  <c r="S321" i="71" s="1"/>
  <c r="AW180" i="71"/>
  <c r="U213" i="71"/>
  <c r="BZ134" i="71"/>
  <c r="BY89" i="71"/>
  <c r="BZ246" i="72"/>
  <c r="BZ171" i="72"/>
  <c r="BZ279" i="73"/>
  <c r="BJ154" i="73"/>
  <c r="BZ167" i="74"/>
  <c r="S298" i="74" s="1"/>
  <c r="BZ130" i="75"/>
  <c r="BZ139" i="75"/>
  <c r="BY88" i="75"/>
  <c r="BZ275" i="76"/>
  <c r="BZ176" i="76"/>
  <c r="AU180" i="76"/>
  <c r="BY88" i="76"/>
  <c r="BZ253" i="77"/>
  <c r="BZ257" i="77"/>
  <c r="BZ279" i="77"/>
  <c r="BZ153" i="77"/>
  <c r="S345" i="77" s="1"/>
  <c r="BY68" i="77"/>
  <c r="BZ178" i="78"/>
  <c r="BZ281" i="78"/>
  <c r="BZ255" i="78"/>
  <c r="BZ171" i="78"/>
  <c r="S324" i="78"/>
  <c r="BZ136" i="78"/>
  <c r="S213" i="79"/>
  <c r="BZ252" i="79"/>
  <c r="S304" i="79" s="1"/>
  <c r="BZ169" i="79"/>
  <c r="BZ174" i="80"/>
  <c r="S305" i="80" s="1"/>
  <c r="BH259" i="81"/>
  <c r="BY85" i="81"/>
  <c r="BY68" i="81"/>
  <c r="S321" i="81" s="1"/>
  <c r="BZ151" i="82"/>
  <c r="BZ134" i="82"/>
  <c r="BZ246" i="83"/>
  <c r="BZ281" i="83"/>
  <c r="BZ258" i="84"/>
  <c r="BZ137" i="84"/>
  <c r="BY79" i="84"/>
  <c r="S332" i="84" s="1"/>
  <c r="BZ279" i="85"/>
  <c r="BZ172" i="85"/>
  <c r="S303" i="85" s="1"/>
  <c r="BY91" i="85"/>
  <c r="S344" i="85" s="1"/>
  <c r="BZ254" i="86"/>
  <c r="U233" i="86"/>
  <c r="BZ282" i="87"/>
  <c r="BZ127" i="87"/>
  <c r="BZ150" i="87"/>
  <c r="BY88" i="87"/>
  <c r="BZ254" i="87"/>
  <c r="AW285" i="87"/>
  <c r="AW154" i="87"/>
  <c r="BZ170" i="87"/>
  <c r="BZ277" i="85"/>
  <c r="BZ281" i="86"/>
  <c r="AW93" i="86"/>
  <c r="BZ136" i="82"/>
  <c r="BZ129" i="75"/>
  <c r="BZ168" i="72"/>
  <c r="BY78" i="74"/>
  <c r="S331" i="74" s="1"/>
  <c r="BZ272" i="75"/>
  <c r="BH154" i="87"/>
  <c r="AU180" i="52"/>
  <c r="BZ130" i="73"/>
  <c r="BZ277" i="74"/>
  <c r="S303" i="74" s="1"/>
  <c r="BZ131" i="74"/>
  <c r="BZ153" i="74"/>
  <c r="S345" i="74" s="1"/>
  <c r="AG180" i="75"/>
  <c r="BY74" i="75"/>
  <c r="S327" i="75" s="1"/>
  <c r="BZ279" i="76"/>
  <c r="U285" i="76"/>
  <c r="BZ272" i="76"/>
  <c r="BZ166" i="76"/>
  <c r="BZ175" i="77"/>
  <c r="BZ146" i="77"/>
  <c r="S338" i="77" s="1"/>
  <c r="BY85" i="78"/>
  <c r="BY79" i="78"/>
  <c r="S332" i="78" s="1"/>
  <c r="U213" i="79"/>
  <c r="BZ152" i="79"/>
  <c r="S344" i="79" s="1"/>
  <c r="BZ139" i="79"/>
  <c r="S233" i="80"/>
  <c r="BZ245" i="80"/>
  <c r="BZ151" i="80"/>
  <c r="BZ139" i="80"/>
  <c r="BZ127" i="80"/>
  <c r="U93" i="80"/>
  <c r="BZ252" i="80"/>
  <c r="S304" i="80" s="1"/>
  <c r="BZ258" i="81"/>
  <c r="U233" i="81"/>
  <c r="BZ153" i="81"/>
  <c r="BY84" i="81"/>
  <c r="BH180" i="83"/>
  <c r="BZ175" i="84"/>
  <c r="BZ127" i="84"/>
  <c r="BZ144" i="84"/>
  <c r="AU154" i="84"/>
  <c r="BY89" i="84"/>
  <c r="BZ129" i="84"/>
  <c r="BZ178" i="85"/>
  <c r="BZ129" i="85"/>
  <c r="BY67" i="85"/>
  <c r="AW285" i="86"/>
  <c r="BZ139" i="86"/>
  <c r="S331" i="86" s="1"/>
  <c r="BZ129" i="86"/>
  <c r="BY84" i="86"/>
  <c r="S337" i="86" s="1"/>
  <c r="BZ151" i="87"/>
  <c r="BY74" i="87"/>
  <c r="U93" i="86"/>
  <c r="BZ128" i="82"/>
  <c r="U259" i="75"/>
  <c r="AU285" i="75"/>
  <c r="BZ284" i="74"/>
  <c r="BZ149" i="75"/>
  <c r="S341" i="75" s="1"/>
  <c r="BZ171" i="76"/>
  <c r="S302" i="76" s="1"/>
  <c r="BZ277" i="78"/>
  <c r="BZ135" i="84"/>
  <c r="BZ151" i="85"/>
  <c r="BZ142" i="85"/>
  <c r="S213" i="73"/>
  <c r="AW154" i="52"/>
  <c r="BZ135" i="52"/>
  <c r="BY79" i="71"/>
  <c r="S332" i="71" s="1"/>
  <c r="BZ257" i="72"/>
  <c r="S309" i="72" s="1"/>
  <c r="BZ179" i="52"/>
  <c r="BZ133" i="52"/>
  <c r="BZ150" i="52"/>
  <c r="BY77" i="52"/>
  <c r="S330" i="52" s="1"/>
  <c r="BZ174" i="71"/>
  <c r="BY90" i="71"/>
  <c r="U233" i="72"/>
  <c r="BY79" i="72"/>
  <c r="BY69" i="72"/>
  <c r="BZ172" i="72"/>
  <c r="S327" i="72"/>
  <c r="BZ273" i="73"/>
  <c r="S299" i="73" s="1"/>
  <c r="BZ246" i="73"/>
  <c r="S298" i="73" s="1"/>
  <c r="BY71" i="73"/>
  <c r="S324" i="73" s="1"/>
  <c r="BZ275" i="74"/>
  <c r="U213" i="75"/>
  <c r="BZ177" i="75"/>
  <c r="BZ276" i="76"/>
  <c r="BZ251" i="76"/>
  <c r="BZ140" i="76"/>
  <c r="BY74" i="76"/>
  <c r="BZ281" i="77"/>
  <c r="BZ273" i="77"/>
  <c r="BZ177" i="77"/>
  <c r="S325" i="77"/>
  <c r="BZ151" i="77"/>
  <c r="BZ172" i="78"/>
  <c r="S303" i="78" s="1"/>
  <c r="BY70" i="78"/>
  <c r="S323" i="78" s="1"/>
  <c r="AW285" i="78"/>
  <c r="BZ167" i="79"/>
  <c r="BH285" i="80"/>
  <c r="BZ253" i="80"/>
  <c r="BY68" i="80"/>
  <c r="S334" i="81"/>
  <c r="S213" i="81"/>
  <c r="BZ148" i="82"/>
  <c r="S340" i="82" s="1"/>
  <c r="S320" i="82"/>
  <c r="BZ275" i="83"/>
  <c r="BZ254" i="84"/>
  <c r="S306" i="84" s="1"/>
  <c r="BZ149" i="84"/>
  <c r="S341" i="84" s="1"/>
  <c r="BY91" i="84"/>
  <c r="S344" i="84" s="1"/>
  <c r="BY87" i="84"/>
  <c r="BZ284" i="85"/>
  <c r="U180" i="85"/>
  <c r="U93" i="85"/>
  <c r="BY78" i="85"/>
  <c r="BZ147" i="86"/>
  <c r="BY70" i="86"/>
  <c r="S323" i="86" s="1"/>
  <c r="BY83" i="86"/>
  <c r="BY69" i="86"/>
  <c r="BZ258" i="87"/>
  <c r="BZ175" i="87"/>
  <c r="BZ253" i="78"/>
  <c r="AG285" i="75"/>
  <c r="BZ255" i="76"/>
  <c r="AU285" i="77"/>
  <c r="BZ150" i="78"/>
  <c r="BY90" i="76"/>
  <c r="BZ245" i="79"/>
  <c r="BZ279" i="86"/>
  <c r="BZ138" i="84"/>
  <c r="S330" i="84" s="1"/>
  <c r="BZ170" i="77"/>
  <c r="S301" i="77" s="1"/>
  <c r="AI180" i="52"/>
  <c r="BZ132" i="52"/>
  <c r="S324" i="52" s="1"/>
  <c r="BZ175" i="52"/>
  <c r="BZ130" i="52"/>
  <c r="S322" i="52" s="1"/>
  <c r="S345" i="52"/>
  <c r="U285" i="52"/>
  <c r="BZ273" i="71"/>
  <c r="BZ176" i="71"/>
  <c r="BZ278" i="71"/>
  <c r="BZ150" i="71"/>
  <c r="BZ130" i="71"/>
  <c r="BZ175" i="72"/>
  <c r="S306" i="72" s="1"/>
  <c r="BZ136" i="72"/>
  <c r="S328" i="72" s="1"/>
  <c r="BZ131" i="72"/>
  <c r="S323" i="72" s="1"/>
  <c r="BZ249" i="73"/>
  <c r="BY84" i="73"/>
  <c r="BZ144" i="73"/>
  <c r="BY68" i="73"/>
  <c r="BZ148" i="73"/>
  <c r="BZ276" i="74"/>
  <c r="BZ271" i="74"/>
  <c r="BZ274" i="74"/>
  <c r="BZ174" i="74"/>
  <c r="S305" i="74" s="1"/>
  <c r="AI180" i="75"/>
  <c r="BJ285" i="75"/>
  <c r="BY70" i="76"/>
  <c r="S329" i="76"/>
  <c r="BZ277" i="77"/>
  <c r="BZ128" i="77"/>
  <c r="BZ279" i="78"/>
  <c r="AI285" i="78"/>
  <c r="BZ175" i="78"/>
  <c r="BY80" i="78"/>
  <c r="BZ153" i="78"/>
  <c r="S345" i="78" s="1"/>
  <c r="BY86" i="79"/>
  <c r="S339" i="79" s="1"/>
  <c r="BY70" i="79"/>
  <c r="S323" i="79" s="1"/>
  <c r="BZ284" i="80"/>
  <c r="S310" i="80" s="1"/>
  <c r="BJ285" i="80"/>
  <c r="U259" i="80"/>
  <c r="BZ251" i="80"/>
  <c r="BZ148" i="80"/>
  <c r="BZ273" i="81"/>
  <c r="BZ140" i="81"/>
  <c r="S326" i="81"/>
  <c r="BZ170" i="81"/>
  <c r="S301" i="81" s="1"/>
  <c r="BZ133" i="81"/>
  <c r="S325" i="81" s="1"/>
  <c r="BY77" i="81"/>
  <c r="S330" i="81" s="1"/>
  <c r="BZ143" i="82"/>
  <c r="S335" i="82" s="1"/>
  <c r="U93" i="82"/>
  <c r="BY88" i="83"/>
  <c r="S341" i="83" s="1"/>
  <c r="BZ175" i="83"/>
  <c r="BZ284" i="84"/>
  <c r="BZ148" i="84"/>
  <c r="BZ131" i="84"/>
  <c r="S285" i="85"/>
  <c r="S154" i="85"/>
  <c r="BY69" i="85"/>
  <c r="S322" i="85" s="1"/>
  <c r="BY92" i="85"/>
  <c r="S345" i="85" s="1"/>
  <c r="BZ175" i="86"/>
  <c r="S306" i="86" s="1"/>
  <c r="BZ167" i="86"/>
  <c r="BJ154" i="83"/>
  <c r="BZ256" i="79"/>
  <c r="BZ253" i="82"/>
  <c r="U93" i="79"/>
  <c r="BZ137" i="79"/>
  <c r="BY83" i="78"/>
  <c r="BZ251" i="85"/>
  <c r="S334" i="76"/>
  <c r="BZ257" i="74"/>
  <c r="BH285" i="52"/>
  <c r="AW285" i="52"/>
  <c r="BZ171" i="52"/>
  <c r="BY70" i="52"/>
  <c r="S259" i="52"/>
  <c r="BZ282" i="71"/>
  <c r="U213" i="72"/>
  <c r="BY88" i="72"/>
  <c r="BZ248" i="72"/>
  <c r="BY66" i="73"/>
  <c r="BZ138" i="73"/>
  <c r="S330" i="73" s="1"/>
  <c r="BY80" i="73"/>
  <c r="S333" i="73" s="1"/>
  <c r="BY76" i="73"/>
  <c r="S329" i="73" s="1"/>
  <c r="BY85" i="74"/>
  <c r="BZ276" i="75"/>
  <c r="BZ178" i="75"/>
  <c r="S309" i="75" s="1"/>
  <c r="BZ273" i="76"/>
  <c r="S299" i="76" s="1"/>
  <c r="BZ258" i="76"/>
  <c r="BZ132" i="76"/>
  <c r="U93" i="76"/>
  <c r="BZ150" i="76"/>
  <c r="S320" i="76"/>
  <c r="BZ282" i="77"/>
  <c r="BZ252" i="77"/>
  <c r="BZ127" i="77"/>
  <c r="S319" i="77" s="1"/>
  <c r="BZ282" i="78"/>
  <c r="S308" i="78" s="1"/>
  <c r="BY68" i="78"/>
  <c r="BZ133" i="78"/>
  <c r="S325" i="78" s="1"/>
  <c r="BZ129" i="78"/>
  <c r="BZ284" i="79"/>
  <c r="S259" i="79"/>
  <c r="AW285" i="79"/>
  <c r="BZ249" i="79"/>
  <c r="U233" i="79"/>
  <c r="AU180" i="79"/>
  <c r="BZ176" i="80"/>
  <c r="S307" i="80" s="1"/>
  <c r="BZ277" i="81"/>
  <c r="S303" i="81" s="1"/>
  <c r="BY89" i="82"/>
  <c r="S342" i="82" s="1"/>
  <c r="BY86" i="82"/>
  <c r="S339" i="82" s="1"/>
  <c r="BY75" i="82"/>
  <c r="S328" i="82" s="1"/>
  <c r="U233" i="83"/>
  <c r="BY71" i="83"/>
  <c r="BY68" i="83"/>
  <c r="S321" i="83" s="1"/>
  <c r="BZ283" i="84"/>
  <c r="U93" i="84"/>
  <c r="BZ145" i="84"/>
  <c r="BZ278" i="85"/>
  <c r="BZ283" i="85"/>
  <c r="BY86" i="87"/>
  <c r="S339" i="87" s="1"/>
  <c r="BZ131" i="86"/>
  <c r="BZ254" i="79"/>
  <c r="BZ130" i="80"/>
  <c r="S322" i="80" s="1"/>
  <c r="BY86" i="84"/>
  <c r="S339" i="84" s="1"/>
  <c r="BY79" i="85"/>
  <c r="U93" i="52"/>
  <c r="BZ253" i="87"/>
  <c r="AG259" i="52"/>
  <c r="BZ174" i="52"/>
  <c r="BZ135" i="71"/>
  <c r="BZ271" i="52"/>
  <c r="BY91" i="52"/>
  <c r="BZ171" i="71"/>
  <c r="BZ143" i="71"/>
  <c r="S335" i="71" s="1"/>
  <c r="AI180" i="72"/>
  <c r="AU259" i="72"/>
  <c r="BZ130" i="72"/>
  <c r="BZ152" i="72"/>
  <c r="BZ272" i="73"/>
  <c r="BZ152" i="73"/>
  <c r="BY92" i="73"/>
  <c r="BZ283" i="74"/>
  <c r="BZ130" i="74"/>
  <c r="S322" i="74" s="1"/>
  <c r="BZ140" i="74"/>
  <c r="S332" i="74" s="1"/>
  <c r="BZ172" i="74"/>
  <c r="BZ284" i="75"/>
  <c r="S285" i="75"/>
  <c r="BZ176" i="75"/>
  <c r="S307" i="75" s="1"/>
  <c r="BZ142" i="75"/>
  <c r="S334" i="75" s="1"/>
  <c r="BY87" i="75"/>
  <c r="S340" i="75" s="1"/>
  <c r="BZ152" i="76"/>
  <c r="BZ134" i="76"/>
  <c r="BH154" i="76"/>
  <c r="BY71" i="76"/>
  <c r="BZ284" i="77"/>
  <c r="BZ174" i="77"/>
  <c r="S305" i="77" s="1"/>
  <c r="BY70" i="77"/>
  <c r="S323" i="77" s="1"/>
  <c r="BZ166" i="77"/>
  <c r="S297" i="77" s="1"/>
  <c r="BY78" i="78"/>
  <c r="S331" i="78" s="1"/>
  <c r="BZ152" i="78"/>
  <c r="S344" i="78" s="1"/>
  <c r="BZ177" i="78"/>
  <c r="BZ128" i="78"/>
  <c r="BZ257" i="79"/>
  <c r="BZ281" i="79"/>
  <c r="BZ250" i="79"/>
  <c r="BZ151" i="79"/>
  <c r="BZ147" i="79"/>
  <c r="BZ280" i="80"/>
  <c r="BZ135" i="80"/>
  <c r="BY91" i="80"/>
  <c r="BY79" i="80"/>
  <c r="S332" i="80" s="1"/>
  <c r="BZ256" i="81"/>
  <c r="BJ180" i="81"/>
  <c r="BZ254" i="81"/>
  <c r="S93" i="81"/>
  <c r="BZ279" i="82"/>
  <c r="BZ272" i="82"/>
  <c r="AG154" i="82"/>
  <c r="BZ254" i="83"/>
  <c r="BZ170" i="83"/>
  <c r="BZ174" i="83"/>
  <c r="BZ146" i="83"/>
  <c r="BZ273" i="84"/>
  <c r="BZ249" i="84"/>
  <c r="S301" i="84" s="1"/>
  <c r="BZ272" i="84"/>
  <c r="BY85" i="84"/>
  <c r="BZ140" i="84"/>
  <c r="BZ128" i="84"/>
  <c r="BZ246" i="85"/>
  <c r="BZ173" i="86"/>
  <c r="BY92" i="86"/>
  <c r="BZ256" i="87"/>
  <c r="S308" i="87" s="1"/>
  <c r="AU285" i="87"/>
  <c r="BY80" i="87"/>
  <c r="AG285" i="82"/>
  <c r="BY92" i="82"/>
  <c r="S345" i="82" s="1"/>
  <c r="BY89" i="81"/>
  <c r="S342" i="81" s="1"/>
  <c r="BZ173" i="80"/>
  <c r="AI93" i="75"/>
  <c r="BH259" i="76"/>
  <c r="AI259" i="81"/>
  <c r="AG285" i="71"/>
  <c r="AU154" i="71"/>
  <c r="AG180" i="71"/>
  <c r="AW93" i="71"/>
  <c r="BY71" i="72"/>
  <c r="S324" i="72" s="1"/>
  <c r="BZ173" i="72"/>
  <c r="AI93" i="72"/>
  <c r="BZ277" i="73"/>
  <c r="AU285" i="73"/>
  <c r="AW180" i="73"/>
  <c r="BJ285" i="74"/>
  <c r="BZ250" i="74"/>
  <c r="AU259" i="74"/>
  <c r="AG180" i="74"/>
  <c r="S213" i="74"/>
  <c r="BJ154" i="74"/>
  <c r="S180" i="74"/>
  <c r="U154" i="75"/>
  <c r="BJ285" i="77"/>
  <c r="BH180" i="77"/>
  <c r="BY85" i="77"/>
  <c r="BZ275" i="78"/>
  <c r="AG259" i="78"/>
  <c r="BZ278" i="79"/>
  <c r="BJ285" i="79"/>
  <c r="BZ251" i="79"/>
  <c r="S303" i="79" s="1"/>
  <c r="S180" i="80"/>
  <c r="AG259" i="81"/>
  <c r="BZ278" i="81"/>
  <c r="S304" i="81" s="1"/>
  <c r="S337" i="81"/>
  <c r="S213" i="82"/>
  <c r="U180" i="82"/>
  <c r="AI285" i="82"/>
  <c r="BY88" i="82"/>
  <c r="S341" i="82" s="1"/>
  <c r="AG93" i="82"/>
  <c r="U285" i="83"/>
  <c r="BJ285" i="83"/>
  <c r="BZ256" i="83"/>
  <c r="BZ134" i="83"/>
  <c r="BZ136" i="84"/>
  <c r="S342" i="84"/>
  <c r="S305" i="85"/>
  <c r="AG285" i="86"/>
  <c r="S259" i="86"/>
  <c r="U93" i="87"/>
  <c r="BZ128" i="86"/>
  <c r="AW93" i="79"/>
  <c r="AI259" i="84"/>
  <c r="AI259" i="73"/>
  <c r="AG93" i="79"/>
  <c r="BZ280" i="85"/>
  <c r="BY83" i="52"/>
  <c r="BJ259" i="71"/>
  <c r="BJ180" i="71"/>
  <c r="AW259" i="71"/>
  <c r="AU285" i="72"/>
  <c r="BZ139" i="72"/>
  <c r="AU259" i="73"/>
  <c r="AW259" i="73"/>
  <c r="BZ147" i="73"/>
  <c r="S339" i="73" s="1"/>
  <c r="AU154" i="73"/>
  <c r="S93" i="73"/>
  <c r="AW285" i="74"/>
  <c r="AI259" i="74"/>
  <c r="U213" i="74"/>
  <c r="BZ173" i="74"/>
  <c r="BZ255" i="75"/>
  <c r="AU154" i="75"/>
  <c r="BZ171" i="75"/>
  <c r="S326" i="75"/>
  <c r="BZ258" i="75"/>
  <c r="BH285" i="76"/>
  <c r="S259" i="76"/>
  <c r="BZ167" i="76"/>
  <c r="AW93" i="76"/>
  <c r="BZ172" i="77"/>
  <c r="S303" i="77" s="1"/>
  <c r="S337" i="77"/>
  <c r="BZ251" i="77"/>
  <c r="AW93" i="77"/>
  <c r="BZ258" i="78"/>
  <c r="BZ130" i="78"/>
  <c r="BH180" i="78"/>
  <c r="AU154" i="78"/>
  <c r="BY67" i="78"/>
  <c r="S320" i="78" s="1"/>
  <c r="BZ248" i="79"/>
  <c r="BY66" i="79"/>
  <c r="S319" i="79" s="1"/>
  <c r="BZ273" i="80"/>
  <c r="S299" i="80" s="1"/>
  <c r="S154" i="80"/>
  <c r="BY80" i="80"/>
  <c r="S333" i="80" s="1"/>
  <c r="BY89" i="80"/>
  <c r="S342" i="80" s="1"/>
  <c r="AI259" i="80"/>
  <c r="AU154" i="80"/>
  <c r="BH285" i="81"/>
  <c r="BZ178" i="81"/>
  <c r="BZ132" i="81"/>
  <c r="S324" i="81" s="1"/>
  <c r="AU154" i="81"/>
  <c r="BY92" i="81"/>
  <c r="S345" i="81" s="1"/>
  <c r="U93" i="81"/>
  <c r="BH285" i="82"/>
  <c r="BZ139" i="82"/>
  <c r="BZ282" i="83"/>
  <c r="S213" i="83"/>
  <c r="BZ278" i="83"/>
  <c r="BZ167" i="83"/>
  <c r="BZ179" i="84"/>
  <c r="S310" i="84" s="1"/>
  <c r="BZ142" i="84"/>
  <c r="S334" i="84" s="1"/>
  <c r="AW154" i="84"/>
  <c r="S320" i="84"/>
  <c r="S326" i="84"/>
  <c r="BZ273" i="85"/>
  <c r="S299" i="85" s="1"/>
  <c r="BZ271" i="85"/>
  <c r="BZ167" i="85"/>
  <c r="S298" i="85" s="1"/>
  <c r="BY89" i="86"/>
  <c r="S342" i="86" s="1"/>
  <c r="BY68" i="86"/>
  <c r="BY79" i="86"/>
  <c r="AG93" i="86"/>
  <c r="BZ141" i="87"/>
  <c r="S93" i="87"/>
  <c r="S337" i="73"/>
  <c r="BY89" i="79"/>
  <c r="BZ282" i="72"/>
  <c r="BH154" i="72"/>
  <c r="AW154" i="73"/>
  <c r="BZ177" i="74"/>
  <c r="BZ137" i="74"/>
  <c r="AU180" i="74"/>
  <c r="BZ128" i="74"/>
  <c r="BZ275" i="75"/>
  <c r="BZ166" i="75"/>
  <c r="S297" i="75" s="1"/>
  <c r="S308" i="75"/>
  <c r="S233" i="76"/>
  <c r="U154" i="76"/>
  <c r="BY91" i="76"/>
  <c r="S344" i="76" s="1"/>
  <c r="BY69" i="76"/>
  <c r="AW259" i="77"/>
  <c r="BZ176" i="77"/>
  <c r="S332" i="77"/>
  <c r="S93" i="77"/>
  <c r="BZ139" i="77"/>
  <c r="AW154" i="77"/>
  <c r="AI93" i="77"/>
  <c r="BZ254" i="78"/>
  <c r="S306" i="78" s="1"/>
  <c r="AW259" i="78"/>
  <c r="BZ272" i="79"/>
  <c r="AG180" i="79"/>
  <c r="AU285" i="80"/>
  <c r="AW259" i="80"/>
  <c r="U180" i="80"/>
  <c r="AI180" i="80"/>
  <c r="S334" i="80"/>
  <c r="U154" i="80"/>
  <c r="AU285" i="81"/>
  <c r="BZ131" i="81"/>
  <c r="S323" i="81" s="1"/>
  <c r="AI259" i="82"/>
  <c r="S259" i="82"/>
  <c r="AG259" i="82"/>
  <c r="S154" i="82"/>
  <c r="AU285" i="83"/>
  <c r="AW285" i="83"/>
  <c r="S324" i="83"/>
  <c r="BZ256" i="84"/>
  <c r="U154" i="84"/>
  <c r="U233" i="85"/>
  <c r="AI285" i="85"/>
  <c r="AI93" i="85"/>
  <c r="S333" i="85"/>
  <c r="BH259" i="86"/>
  <c r="BH154" i="86"/>
  <c r="S345" i="86"/>
  <c r="BZ139" i="87"/>
  <c r="BY91" i="87"/>
  <c r="S344" i="87" s="1"/>
  <c r="BZ255" i="87"/>
  <c r="S337" i="87"/>
  <c r="BY71" i="79"/>
  <c r="S324" i="79" s="1"/>
  <c r="BY89" i="52"/>
  <c r="AG259" i="77"/>
  <c r="BZ129" i="73"/>
  <c r="S321" i="73" s="1"/>
  <c r="BH154" i="80"/>
  <c r="AG180" i="82"/>
  <c r="AU93" i="83"/>
  <c r="BZ131" i="52"/>
  <c r="S323" i="52" s="1"/>
  <c r="BZ151" i="73"/>
  <c r="AG285" i="74"/>
  <c r="BY79" i="52"/>
  <c r="AI285" i="52"/>
  <c r="BZ177" i="71"/>
  <c r="BZ169" i="71"/>
  <c r="BJ154" i="71"/>
  <c r="BH285" i="71"/>
  <c r="S329" i="71"/>
  <c r="AW285" i="72"/>
  <c r="BZ167" i="72"/>
  <c r="S298" i="72" s="1"/>
  <c r="BY67" i="72"/>
  <c r="S320" i="72" s="1"/>
  <c r="AG259" i="73"/>
  <c r="AI93" i="73"/>
  <c r="AG93" i="73"/>
  <c r="BZ247" i="74"/>
  <c r="AI285" i="74"/>
  <c r="BJ180" i="74"/>
  <c r="AW93" i="74"/>
  <c r="AI93" i="74"/>
  <c r="AI285" i="75"/>
  <c r="S332" i="75"/>
  <c r="BZ175" i="75"/>
  <c r="S285" i="76"/>
  <c r="BZ245" i="76"/>
  <c r="S309" i="76"/>
  <c r="AW180" i="76"/>
  <c r="AW154" i="76"/>
  <c r="AU93" i="76"/>
  <c r="S154" i="76"/>
  <c r="S345" i="76"/>
  <c r="BZ280" i="77"/>
  <c r="BZ258" i="77"/>
  <c r="S310" i="77" s="1"/>
  <c r="AI259" i="77"/>
  <c r="AU154" i="77"/>
  <c r="BY74" i="77"/>
  <c r="S327" i="77" s="1"/>
  <c r="AI259" i="78"/>
  <c r="AG154" i="78"/>
  <c r="BZ272" i="78"/>
  <c r="BY92" i="78"/>
  <c r="BZ146" i="78"/>
  <c r="BZ178" i="79"/>
  <c r="S332" i="79"/>
  <c r="S322" i="79"/>
  <c r="S327" i="79"/>
  <c r="S213" i="80"/>
  <c r="BZ175" i="81"/>
  <c r="S306" i="81" s="1"/>
  <c r="S180" i="81"/>
  <c r="BY80" i="81"/>
  <c r="S333" i="81" s="1"/>
  <c r="AU180" i="81"/>
  <c r="S285" i="82"/>
  <c r="U259" i="82"/>
  <c r="BY78" i="82"/>
  <c r="BZ258" i="83"/>
  <c r="AI259" i="83"/>
  <c r="BZ176" i="83"/>
  <c r="S307" i="83" s="1"/>
  <c r="BZ173" i="83"/>
  <c r="BJ285" i="84"/>
  <c r="BZ143" i="84"/>
  <c r="BZ133" i="84"/>
  <c r="AI154" i="84"/>
  <c r="BZ250" i="85"/>
  <c r="S233" i="85"/>
  <c r="AU259" i="85"/>
  <c r="AW259" i="85"/>
  <c r="S330" i="85"/>
  <c r="AU285" i="86"/>
  <c r="S213" i="86"/>
  <c r="BZ138" i="86"/>
  <c r="AI285" i="87"/>
  <c r="S303" i="87"/>
  <c r="BJ154" i="87"/>
  <c r="S319" i="87"/>
  <c r="BZ140" i="85"/>
  <c r="S332" i="85" s="1"/>
  <c r="S329" i="75"/>
  <c r="BZ153" i="75"/>
  <c r="S341" i="52"/>
  <c r="BZ251" i="82"/>
  <c r="S303" i="82" s="1"/>
  <c r="AG285" i="85"/>
  <c r="U154" i="85"/>
  <c r="AG93" i="87"/>
  <c r="BJ180" i="72"/>
  <c r="BZ134" i="72"/>
  <c r="AU285" i="74"/>
  <c r="S180" i="52"/>
  <c r="BH259" i="71"/>
  <c r="AI285" i="71"/>
  <c r="BZ276" i="71"/>
  <c r="S180" i="71"/>
  <c r="BZ173" i="71"/>
  <c r="S304" i="71" s="1"/>
  <c r="BZ276" i="72"/>
  <c r="BZ258" i="72"/>
  <c r="BZ177" i="72"/>
  <c r="S308" i="72" s="1"/>
  <c r="AW259" i="72"/>
  <c r="BZ129" i="72"/>
  <c r="S321" i="72" s="1"/>
  <c r="BY70" i="72"/>
  <c r="BZ275" i="73"/>
  <c r="BZ250" i="73"/>
  <c r="BZ171" i="73"/>
  <c r="S323" i="73"/>
  <c r="BZ179" i="74"/>
  <c r="BY87" i="74"/>
  <c r="S340" i="74" s="1"/>
  <c r="AG93" i="74"/>
  <c r="AI259" i="75"/>
  <c r="AG259" i="75"/>
  <c r="BJ285" i="76"/>
  <c r="BZ280" i="76"/>
  <c r="S306" i="76" s="1"/>
  <c r="BZ175" i="76"/>
  <c r="AG154" i="76"/>
  <c r="AG93" i="76"/>
  <c r="AG285" i="77"/>
  <c r="BZ178" i="77"/>
  <c r="U259" i="77"/>
  <c r="S335" i="77"/>
  <c r="BZ149" i="77"/>
  <c r="S341" i="77" s="1"/>
  <c r="AG93" i="77"/>
  <c r="BZ283" i="78"/>
  <c r="S309" i="78" s="1"/>
  <c r="BZ138" i="78"/>
  <c r="S330" i="78" s="1"/>
  <c r="S233" i="79"/>
  <c r="BZ176" i="79"/>
  <c r="S307" i="79" s="1"/>
  <c r="S341" i="79"/>
  <c r="BJ154" i="79"/>
  <c r="U154" i="79"/>
  <c r="BZ272" i="80"/>
  <c r="BZ281" i="80"/>
  <c r="S259" i="80"/>
  <c r="U213" i="80"/>
  <c r="S343" i="81"/>
  <c r="BH259" i="82"/>
  <c r="AU259" i="82"/>
  <c r="AU259" i="83"/>
  <c r="AU180" i="83"/>
  <c r="S93" i="83"/>
  <c r="AG93" i="83"/>
  <c r="BZ138" i="83"/>
  <c r="AW259" i="84"/>
  <c r="AU285" i="85"/>
  <c r="BZ280" i="86"/>
  <c r="S233" i="86"/>
  <c r="U213" i="86"/>
  <c r="BZ169" i="86"/>
  <c r="AG259" i="87"/>
  <c r="BZ135" i="87"/>
  <c r="S327" i="87" s="1"/>
  <c r="S342" i="87"/>
  <c r="BZ153" i="87"/>
  <c r="U154" i="87"/>
  <c r="AG93" i="72"/>
  <c r="BZ245" i="74"/>
  <c r="S336" i="83"/>
  <c r="AW285" i="85"/>
  <c r="BZ280" i="52"/>
  <c r="AW154" i="71"/>
  <c r="S285" i="72"/>
  <c r="U259" i="73"/>
  <c r="S320" i="73"/>
  <c r="BZ256" i="74"/>
  <c r="AG154" i="74"/>
  <c r="AW259" i="75"/>
  <c r="S180" i="76"/>
  <c r="BJ154" i="76"/>
  <c r="AG259" i="76"/>
  <c r="S336" i="76"/>
  <c r="BJ180" i="77"/>
  <c r="S213" i="77"/>
  <c r="BZ168" i="77"/>
  <c r="S299" i="77" s="1"/>
  <c r="BJ154" i="77"/>
  <c r="BZ250" i="78"/>
  <c r="AW154" i="78"/>
  <c r="U285" i="79"/>
  <c r="BZ173" i="79"/>
  <c r="S180" i="79"/>
  <c r="S154" i="79"/>
  <c r="BY85" i="79"/>
  <c r="S338" i="79" s="1"/>
  <c r="BZ255" i="80"/>
  <c r="BZ170" i="80"/>
  <c r="S341" i="80"/>
  <c r="AI154" i="80"/>
  <c r="BY86" i="80"/>
  <c r="S329" i="80"/>
  <c r="AG154" i="81"/>
  <c r="U180" i="81"/>
  <c r="BY74" i="81"/>
  <c r="BZ282" i="82"/>
  <c r="BZ274" i="82"/>
  <c r="S300" i="82" s="1"/>
  <c r="AU285" i="82"/>
  <c r="BZ178" i="82"/>
  <c r="S309" i="82" s="1"/>
  <c r="AI93" i="82"/>
  <c r="BY83" i="82"/>
  <c r="S336" i="82" s="1"/>
  <c r="BY90" i="83"/>
  <c r="BY66" i="84"/>
  <c r="S319" i="84" s="1"/>
  <c r="AG259" i="85"/>
  <c r="AI259" i="85"/>
  <c r="S180" i="85"/>
  <c r="AG154" i="85"/>
  <c r="S328" i="85"/>
  <c r="BH180" i="86"/>
  <c r="BZ174" i="87"/>
  <c r="S305" i="87" s="1"/>
  <c r="BZ133" i="87"/>
  <c r="S323" i="87"/>
  <c r="S334" i="87"/>
  <c r="AG154" i="80"/>
  <c r="S213" i="71"/>
  <c r="S154" i="72"/>
  <c r="AW285" i="73"/>
  <c r="BY73" i="73"/>
  <c r="S180" i="86"/>
  <c r="U259" i="52"/>
  <c r="BZ272" i="52"/>
  <c r="BZ256" i="52"/>
  <c r="U180" i="71"/>
  <c r="AG180" i="72"/>
  <c r="BZ258" i="73"/>
  <c r="BZ250" i="52"/>
  <c r="BY73" i="52"/>
  <c r="BZ146" i="52"/>
  <c r="BY74" i="52"/>
  <c r="BJ285" i="52"/>
  <c r="BZ258" i="71"/>
  <c r="BZ249" i="71"/>
  <c r="AW285" i="71"/>
  <c r="BH180" i="71"/>
  <c r="S339" i="71"/>
  <c r="AG154" i="71"/>
  <c r="S259" i="72"/>
  <c r="BJ154" i="72"/>
  <c r="AW93" i="72"/>
  <c r="BZ284" i="73"/>
  <c r="BZ251" i="73"/>
  <c r="BZ167" i="73"/>
  <c r="BZ179" i="73"/>
  <c r="S310" i="73" s="1"/>
  <c r="BJ180" i="73"/>
  <c r="BZ172" i="73"/>
  <c r="S303" i="73" s="1"/>
  <c r="BY69" i="73"/>
  <c r="S322" i="73" s="1"/>
  <c r="BZ278" i="74"/>
  <c r="BZ249" i="74"/>
  <c r="S301" i="74" s="1"/>
  <c r="BZ175" i="74"/>
  <c r="BZ152" i="74"/>
  <c r="BZ171" i="74"/>
  <c r="S302" i="74" s="1"/>
  <c r="AW285" i="75"/>
  <c r="BH259" i="75"/>
  <c r="AW154" i="75"/>
  <c r="BY92" i="75"/>
  <c r="S345" i="75" s="1"/>
  <c r="S330" i="75"/>
  <c r="S342" i="75"/>
  <c r="BZ284" i="76"/>
  <c r="S310" i="76" s="1"/>
  <c r="U180" i="76"/>
  <c r="BZ248" i="77"/>
  <c r="S298" i="77"/>
  <c r="S259" i="77"/>
  <c r="S154" i="77"/>
  <c r="BY71" i="77"/>
  <c r="S324" i="77" s="1"/>
  <c r="U213" i="77"/>
  <c r="U180" i="77"/>
  <c r="BZ280" i="78"/>
  <c r="S339" i="78"/>
  <c r="BZ273" i="78"/>
  <c r="BZ249" i="78"/>
  <c r="S301" i="78" s="1"/>
  <c r="BY66" i="78"/>
  <c r="S319" i="78" s="1"/>
  <c r="BZ174" i="78"/>
  <c r="S305" i="78" s="1"/>
  <c r="BZ283" i="79"/>
  <c r="BZ148" i="79"/>
  <c r="S340" i="79" s="1"/>
  <c r="BZ128" i="79"/>
  <c r="BH259" i="80"/>
  <c r="AU180" i="80"/>
  <c r="S321" i="80"/>
  <c r="BZ272" i="81"/>
  <c r="BZ127" i="81"/>
  <c r="BZ146" i="81"/>
  <c r="S338" i="81" s="1"/>
  <c r="S154" i="81"/>
  <c r="BY66" i="81"/>
  <c r="S319" i="81" s="1"/>
  <c r="BZ273" i="82"/>
  <c r="BZ271" i="82"/>
  <c r="S180" i="82"/>
  <c r="AW285" i="82"/>
  <c r="AI180" i="82"/>
  <c r="AW259" i="82"/>
  <c r="S93" i="82"/>
  <c r="BZ133" i="82"/>
  <c r="S325" i="82" s="1"/>
  <c r="S332" i="83"/>
  <c r="BY66" i="83"/>
  <c r="S319" i="83" s="1"/>
  <c r="BH154" i="83"/>
  <c r="BY78" i="83"/>
  <c r="U93" i="83"/>
  <c r="BZ280" i="84"/>
  <c r="BH180" i="84"/>
  <c r="BZ132" i="84"/>
  <c r="S324" i="84" s="1"/>
  <c r="AW93" i="84"/>
  <c r="BZ249" i="85"/>
  <c r="BH285" i="85"/>
  <c r="S334" i="85"/>
  <c r="BY71" i="85"/>
  <c r="S324" i="85" s="1"/>
  <c r="BZ276" i="86"/>
  <c r="AU259" i="86"/>
  <c r="AI259" i="86"/>
  <c r="AG180" i="86"/>
  <c r="BZ178" i="86"/>
  <c r="S338" i="86"/>
  <c r="S341" i="86"/>
  <c r="S320" i="86"/>
  <c r="AI259" i="87"/>
  <c r="BZ131" i="87"/>
  <c r="AU93" i="79"/>
  <c r="BH154" i="73"/>
  <c r="AI259" i="76"/>
  <c r="AI93" i="76"/>
  <c r="AG259" i="83"/>
  <c r="U154" i="86"/>
  <c r="BZ151" i="72"/>
  <c r="BZ248" i="73"/>
  <c r="BZ144" i="52"/>
  <c r="BY85" i="52"/>
  <c r="S338" i="52" s="1"/>
  <c r="BZ279" i="71"/>
  <c r="S305" i="71" s="1"/>
  <c r="BZ178" i="71"/>
  <c r="S309" i="71" s="1"/>
  <c r="BZ144" i="71"/>
  <c r="AU93" i="71"/>
  <c r="BZ275" i="72"/>
  <c r="S180" i="72"/>
  <c r="AG259" i="72"/>
  <c r="U233" i="73"/>
  <c r="BZ257" i="73"/>
  <c r="BY90" i="73"/>
  <c r="S343" i="73" s="1"/>
  <c r="AG154" i="73"/>
  <c r="U93" i="73"/>
  <c r="BZ281" i="74"/>
  <c r="BH285" i="74"/>
  <c r="U233" i="74"/>
  <c r="U93" i="74"/>
  <c r="BZ254" i="75"/>
  <c r="BZ173" i="75"/>
  <c r="BZ170" i="75"/>
  <c r="S213" i="75"/>
  <c r="S259" i="75"/>
  <c r="U180" i="75"/>
  <c r="S322" i="75"/>
  <c r="BH180" i="76"/>
  <c r="AU154" i="76"/>
  <c r="S300" i="76"/>
  <c r="S339" i="76"/>
  <c r="BZ138" i="77"/>
  <c r="S330" i="77" s="1"/>
  <c r="BZ137" i="77"/>
  <c r="S329" i="77" s="1"/>
  <c r="BY78" i="77"/>
  <c r="BZ179" i="78"/>
  <c r="S310" i="78" s="1"/>
  <c r="BY76" i="78"/>
  <c r="BH259" i="79"/>
  <c r="BZ168" i="79"/>
  <c r="BH154" i="79"/>
  <c r="BY80" i="79"/>
  <c r="S333" i="79" s="1"/>
  <c r="AW180" i="80"/>
  <c r="BZ168" i="80"/>
  <c r="AU93" i="80"/>
  <c r="BZ145" i="80"/>
  <c r="S337" i="80" s="1"/>
  <c r="BZ133" i="80"/>
  <c r="S325" i="80" s="1"/>
  <c r="S328" i="80"/>
  <c r="BZ276" i="81"/>
  <c r="BZ275" i="81"/>
  <c r="BH154" i="81"/>
  <c r="U154" i="82"/>
  <c r="BH154" i="82"/>
  <c r="AI285" i="83"/>
  <c r="BZ248" i="83"/>
  <c r="AW259" i="83"/>
  <c r="S285" i="83"/>
  <c r="BZ177" i="83"/>
  <c r="S308" i="83" s="1"/>
  <c r="BZ169" i="83"/>
  <c r="AG154" i="84"/>
  <c r="BY76" i="84"/>
  <c r="BZ179" i="85"/>
  <c r="S329" i="85"/>
  <c r="AG93" i="85"/>
  <c r="BZ170" i="85"/>
  <c r="BZ250" i="86"/>
  <c r="BZ170" i="86"/>
  <c r="AG154" i="86"/>
  <c r="BY74" i="86"/>
  <c r="S327" i="86" s="1"/>
  <c r="AI154" i="86"/>
  <c r="AU154" i="87"/>
  <c r="S324" i="80"/>
  <c r="S259" i="71"/>
  <c r="U93" i="77"/>
  <c r="AU93" i="78"/>
  <c r="U154" i="72"/>
  <c r="AG180" i="73"/>
  <c r="BH180" i="73"/>
  <c r="AI154" i="74"/>
  <c r="BZ282" i="75"/>
  <c r="AU259" i="75"/>
  <c r="BH285" i="75"/>
  <c r="BZ127" i="75"/>
  <c r="S319" i="75" s="1"/>
  <c r="AG93" i="75"/>
  <c r="S305" i="75"/>
  <c r="BZ256" i="77"/>
  <c r="BZ171" i="77"/>
  <c r="BZ134" i="78"/>
  <c r="S326" i="78" s="1"/>
  <c r="S328" i="78"/>
  <c r="U259" i="79"/>
  <c r="AG180" i="80"/>
  <c r="BZ248" i="81"/>
  <c r="BZ174" i="81"/>
  <c r="BJ154" i="81"/>
  <c r="S233" i="82"/>
  <c r="BZ167" i="82"/>
  <c r="AW154" i="82"/>
  <c r="BJ154" i="82"/>
  <c r="S322" i="82"/>
  <c r="BZ272" i="83"/>
  <c r="S298" i="83" s="1"/>
  <c r="AG154" i="83"/>
  <c r="S310" i="83"/>
  <c r="BY74" i="83"/>
  <c r="BZ147" i="84"/>
  <c r="BZ255" i="85"/>
  <c r="S213" i="85"/>
  <c r="BH180" i="85"/>
  <c r="BH154" i="85"/>
  <c r="AU93" i="85"/>
  <c r="S327" i="85"/>
  <c r="BZ246" i="86"/>
  <c r="AI180" i="86"/>
  <c r="BJ154" i="86"/>
  <c r="BZ284" i="87"/>
  <c r="AW259" i="87"/>
  <c r="BZ128" i="85"/>
  <c r="BZ130" i="82"/>
  <c r="S327" i="74"/>
  <c r="BZ258" i="74"/>
  <c r="U93" i="78"/>
  <c r="BZ277" i="52"/>
  <c r="BZ246" i="52"/>
  <c r="BZ177" i="52"/>
  <c r="BY71" i="52"/>
  <c r="U285" i="71"/>
  <c r="BZ274" i="72"/>
  <c r="BZ275" i="52"/>
  <c r="BZ140" i="52"/>
  <c r="BJ259" i="52"/>
  <c r="AU285" i="71"/>
  <c r="BZ175" i="71"/>
  <c r="BZ167" i="71"/>
  <c r="BY83" i="71"/>
  <c r="BZ247" i="72"/>
  <c r="S299" i="72" s="1"/>
  <c r="AI285" i="72"/>
  <c r="BZ254" i="72"/>
  <c r="BH259" i="73"/>
  <c r="S328" i="73"/>
  <c r="BY91" i="73"/>
  <c r="BH154" i="74"/>
  <c r="U154" i="74"/>
  <c r="BZ138" i="74"/>
  <c r="S330" i="74" s="1"/>
  <c r="BZ152" i="75"/>
  <c r="S344" i="75" s="1"/>
  <c r="BZ131" i="75"/>
  <c r="S323" i="75" s="1"/>
  <c r="S321" i="75"/>
  <c r="BZ256" i="76"/>
  <c r="S308" i="76" s="1"/>
  <c r="U259" i="76"/>
  <c r="BZ249" i="76"/>
  <c r="U233" i="76"/>
  <c r="BY87" i="77"/>
  <c r="BZ168" i="78"/>
  <c r="BJ154" i="78"/>
  <c r="BZ179" i="79"/>
  <c r="BZ273" i="79"/>
  <c r="S299" i="79" s="1"/>
  <c r="S330" i="79"/>
  <c r="S331" i="79"/>
  <c r="BZ175" i="80"/>
  <c r="BJ180" i="80"/>
  <c r="S345" i="80"/>
  <c r="AG285" i="81"/>
  <c r="AU259" i="81"/>
  <c r="BZ148" i="81"/>
  <c r="BY70" i="81"/>
  <c r="BY75" i="81"/>
  <c r="BZ168" i="82"/>
  <c r="AW180" i="82"/>
  <c r="BH285" i="83"/>
  <c r="BJ180" i="83"/>
  <c r="BZ274" i="83"/>
  <c r="BZ283" i="83"/>
  <c r="AW180" i="83"/>
  <c r="BY77" i="83"/>
  <c r="S330" i="83" s="1"/>
  <c r="BY87" i="83"/>
  <c r="S340" i="83" s="1"/>
  <c r="S180" i="83"/>
  <c r="BZ177" i="84"/>
  <c r="S308" i="84" s="1"/>
  <c r="BY75" i="84"/>
  <c r="AG259" i="84"/>
  <c r="S93" i="84"/>
  <c r="BZ175" i="85"/>
  <c r="U213" i="85"/>
  <c r="BJ180" i="85"/>
  <c r="BY68" i="85"/>
  <c r="AI154" i="85"/>
  <c r="S93" i="85"/>
  <c r="BZ283" i="86"/>
  <c r="BZ271" i="86"/>
  <c r="BJ285" i="86"/>
  <c r="BZ245" i="86"/>
  <c r="S297" i="86" s="1"/>
  <c r="S154" i="86"/>
  <c r="BZ127" i="86"/>
  <c r="S319" i="86" s="1"/>
  <c r="BH180" i="87"/>
  <c r="BY85" i="87"/>
  <c r="BZ146" i="87"/>
  <c r="S329" i="87"/>
  <c r="S213" i="87"/>
  <c r="BZ173" i="87"/>
  <c r="S304" i="87" s="1"/>
  <c r="BJ285" i="87"/>
  <c r="BJ180" i="87"/>
  <c r="AW180" i="87"/>
  <c r="BZ171" i="87"/>
  <c r="BZ247" i="87"/>
  <c r="S299" i="87" s="1"/>
  <c r="BZ148" i="87"/>
  <c r="S340" i="87" s="1"/>
  <c r="S343" i="87"/>
  <c r="S324" i="87"/>
  <c r="AU93" i="87"/>
  <c r="AI154" i="87"/>
  <c r="S330" i="87"/>
  <c r="S326" i="87"/>
  <c r="BZ167" i="87"/>
  <c r="AG285" i="87"/>
  <c r="S285" i="87"/>
  <c r="BH259" i="87"/>
  <c r="U213" i="87"/>
  <c r="BZ169" i="87"/>
  <c r="AI180" i="87"/>
  <c r="S259" i="87"/>
  <c r="S336" i="87"/>
  <c r="S328" i="87"/>
  <c r="BZ272" i="87"/>
  <c r="S307" i="87"/>
  <c r="S332" i="87"/>
  <c r="AI93" i="87"/>
  <c r="BZ271" i="87"/>
  <c r="BJ259" i="87"/>
  <c r="AU180" i="87"/>
  <c r="S154" i="87"/>
  <c r="U259" i="87"/>
  <c r="S233" i="87"/>
  <c r="BZ274" i="87"/>
  <c r="S345" i="87"/>
  <c r="AW93" i="87"/>
  <c r="AG154" i="87"/>
  <c r="S180" i="87"/>
  <c r="BZ280" i="87"/>
  <c r="S301" i="87"/>
  <c r="U285" i="87"/>
  <c r="AU259" i="87"/>
  <c r="AG180" i="87"/>
  <c r="S331" i="87"/>
  <c r="BH285" i="87"/>
  <c r="BZ245" i="87"/>
  <c r="U233" i="87"/>
  <c r="BZ149" i="87"/>
  <c r="S341" i="87" s="1"/>
  <c r="BZ276" i="87"/>
  <c r="S325" i="87"/>
  <c r="S320" i="87"/>
  <c r="BZ246" i="87"/>
  <c r="U180" i="87"/>
  <c r="BY68" i="87"/>
  <c r="S321" i="87" s="1"/>
  <c r="BZ171" i="86"/>
  <c r="BZ134" i="86"/>
  <c r="S326" i="86" s="1"/>
  <c r="BZ141" i="86"/>
  <c r="S333" i="86" s="1"/>
  <c r="BZ137" i="86"/>
  <c r="S329" i="86" s="1"/>
  <c r="BZ133" i="86"/>
  <c r="S325" i="86" s="1"/>
  <c r="BZ130" i="86"/>
  <c r="BZ152" i="86"/>
  <c r="S344" i="86" s="1"/>
  <c r="S330" i="86"/>
  <c r="BZ284" i="86"/>
  <c r="AI285" i="86"/>
  <c r="U259" i="86"/>
  <c r="BZ168" i="86"/>
  <c r="AW154" i="86"/>
  <c r="S339" i="86"/>
  <c r="S343" i="86"/>
  <c r="BZ278" i="86"/>
  <c r="BZ274" i="86"/>
  <c r="BZ255" i="86"/>
  <c r="BJ259" i="86"/>
  <c r="BZ252" i="86"/>
  <c r="BZ177" i="86"/>
  <c r="S308" i="86" s="1"/>
  <c r="AU93" i="86"/>
  <c r="BZ144" i="86"/>
  <c r="AU154" i="86"/>
  <c r="BZ272" i="86"/>
  <c r="S285" i="86"/>
  <c r="BZ275" i="86"/>
  <c r="BZ258" i="86"/>
  <c r="BZ247" i="86"/>
  <c r="AW180" i="86"/>
  <c r="BZ179" i="86"/>
  <c r="U180" i="86"/>
  <c r="BZ148" i="86"/>
  <c r="S340" i="86" s="1"/>
  <c r="S321" i="86"/>
  <c r="BZ140" i="86"/>
  <c r="S332" i="86" s="1"/>
  <c r="BZ136" i="86"/>
  <c r="S328" i="86" s="1"/>
  <c r="S93" i="86"/>
  <c r="S310" i="85"/>
  <c r="S309" i="85"/>
  <c r="U259" i="85"/>
  <c r="BJ259" i="85"/>
  <c r="BZ282" i="85"/>
  <c r="U285" i="85"/>
  <c r="BZ276" i="85"/>
  <c r="BZ252" i="85"/>
  <c r="BZ177" i="85"/>
  <c r="S300" i="85"/>
  <c r="AU154" i="85"/>
  <c r="S335" i="85"/>
  <c r="AG180" i="85"/>
  <c r="S337" i="85"/>
  <c r="AI180" i="85"/>
  <c r="S259" i="85"/>
  <c r="AU180" i="85"/>
  <c r="S341" i="85"/>
  <c r="S319" i="85"/>
  <c r="AW154" i="85"/>
  <c r="S339" i="85"/>
  <c r="BZ275" i="85"/>
  <c r="S343" i="85"/>
  <c r="S326" i="85"/>
  <c r="BZ254" i="85"/>
  <c r="BZ173" i="85"/>
  <c r="S304" i="85" s="1"/>
  <c r="BZ245" i="85"/>
  <c r="S297" i="85" s="1"/>
  <c r="BH259" i="85"/>
  <c r="S307" i="85"/>
  <c r="AW180" i="85"/>
  <c r="S331" i="85"/>
  <c r="S333" i="84"/>
  <c r="S303" i="84"/>
  <c r="S338" i="84"/>
  <c r="S305" i="84"/>
  <c r="S259" i="84"/>
  <c r="AG93" i="84"/>
  <c r="BJ154" i="84"/>
  <c r="BZ274" i="84"/>
  <c r="U180" i="84"/>
  <c r="S321" i="84"/>
  <c r="S345" i="84"/>
  <c r="S340" i="84"/>
  <c r="S154" i="84"/>
  <c r="S285" i="84"/>
  <c r="BH259" i="84"/>
  <c r="U213" i="84"/>
  <c r="BZ169" i="84"/>
  <c r="AI180" i="84"/>
  <c r="BJ180" i="84"/>
  <c r="AW180" i="84"/>
  <c r="BZ255" i="84"/>
  <c r="S307" i="84" s="1"/>
  <c r="U259" i="84"/>
  <c r="S233" i="84"/>
  <c r="AI93" i="84"/>
  <c r="AU93" i="84"/>
  <c r="BZ167" i="84"/>
  <c r="S298" i="84" s="1"/>
  <c r="S337" i="84"/>
  <c r="S327" i="84"/>
  <c r="BZ247" i="84"/>
  <c r="BY69" i="84"/>
  <c r="S322" i="84" s="1"/>
  <c r="AG285" i="84"/>
  <c r="BZ271" i="84"/>
  <c r="BJ259" i="84"/>
  <c r="S309" i="84"/>
  <c r="BH285" i="84"/>
  <c r="BZ245" i="84"/>
  <c r="U233" i="84"/>
  <c r="BZ171" i="84"/>
  <c r="S302" i="84" s="1"/>
  <c r="S325" i="84"/>
  <c r="BZ276" i="84"/>
  <c r="U285" i="84"/>
  <c r="AU259" i="84"/>
  <c r="AG180" i="84"/>
  <c r="AU180" i="84"/>
  <c r="BZ173" i="84"/>
  <c r="S304" i="84" s="1"/>
  <c r="S323" i="84"/>
  <c r="BH154" i="84"/>
  <c r="BZ246" i="84"/>
  <c r="S180" i="84"/>
  <c r="BY83" i="84"/>
  <c r="S336" i="84" s="1"/>
  <c r="S335" i="84"/>
  <c r="BZ127" i="83"/>
  <c r="BJ259" i="83"/>
  <c r="S233" i="83"/>
  <c r="S259" i="83"/>
  <c r="BZ178" i="83"/>
  <c r="BZ147" i="83"/>
  <c r="BZ131" i="83"/>
  <c r="S323" i="83" s="1"/>
  <c r="S154" i="83"/>
  <c r="S337" i="83"/>
  <c r="BZ280" i="83"/>
  <c r="S333" i="83"/>
  <c r="S344" i="83"/>
  <c r="BZ250" i="83"/>
  <c r="S303" i="83"/>
  <c r="AI93" i="83"/>
  <c r="AU154" i="83"/>
  <c r="BY86" i="83"/>
  <c r="BY73" i="83"/>
  <c r="BZ151" i="83"/>
  <c r="BZ135" i="83"/>
  <c r="S327" i="83" s="1"/>
  <c r="AW93" i="83"/>
  <c r="AG180" i="83"/>
  <c r="S329" i="83"/>
  <c r="BH259" i="83"/>
  <c r="BZ143" i="83"/>
  <c r="S335" i="83" s="1"/>
  <c r="BZ252" i="83"/>
  <c r="AI180" i="83"/>
  <c r="AG285" i="83"/>
  <c r="BZ247" i="83"/>
  <c r="BZ276" i="83"/>
  <c r="U259" i="83"/>
  <c r="BZ249" i="83"/>
  <c r="S301" i="83" s="1"/>
  <c r="AI154" i="83"/>
  <c r="BZ245" i="83"/>
  <c r="AW154" i="83"/>
  <c r="BY89" i="83"/>
  <c r="S342" i="83" s="1"/>
  <c r="S328" i="83"/>
  <c r="BY67" i="83"/>
  <c r="S320" i="83" s="1"/>
  <c r="BZ139" i="83"/>
  <c r="U154" i="83"/>
  <c r="S305" i="83"/>
  <c r="BZ171" i="83"/>
  <c r="U180" i="83"/>
  <c r="BZ166" i="83"/>
  <c r="S338" i="82"/>
  <c r="S305" i="82"/>
  <c r="BZ247" i="82"/>
  <c r="BZ278" i="82"/>
  <c r="BZ246" i="82"/>
  <c r="BJ259" i="82"/>
  <c r="BZ275" i="82"/>
  <c r="S301" i="82" s="1"/>
  <c r="U233" i="82"/>
  <c r="BZ177" i="82"/>
  <c r="BZ252" i="82"/>
  <c r="AU180" i="82"/>
  <c r="BZ141" i="82"/>
  <c r="S333" i="82" s="1"/>
  <c r="BZ137" i="82"/>
  <c r="S329" i="82" s="1"/>
  <c r="S331" i="82"/>
  <c r="BZ131" i="82"/>
  <c r="S323" i="82" s="1"/>
  <c r="BY91" i="82"/>
  <c r="S330" i="82"/>
  <c r="BZ254" i="82"/>
  <c r="BZ245" i="82"/>
  <c r="S297" i="82" s="1"/>
  <c r="BZ276" i="82"/>
  <c r="S302" i="82" s="1"/>
  <c r="BZ152" i="82"/>
  <c r="AI154" i="82"/>
  <c r="BZ179" i="82"/>
  <c r="S321" i="82"/>
  <c r="AU93" i="82"/>
  <c r="S343" i="82"/>
  <c r="S326" i="82"/>
  <c r="S337" i="82"/>
  <c r="U285" i="82"/>
  <c r="BZ280" i="82"/>
  <c r="BZ173" i="82"/>
  <c r="S339" i="81"/>
  <c r="AI285" i="81"/>
  <c r="BZ253" i="81"/>
  <c r="U285" i="81"/>
  <c r="S329" i="81"/>
  <c r="BZ176" i="81"/>
  <c r="S307" i="81" s="1"/>
  <c r="BZ167" i="81"/>
  <c r="BZ283" i="81"/>
  <c r="S259" i="81"/>
  <c r="AW154" i="81"/>
  <c r="AW93" i="81"/>
  <c r="U213" i="81"/>
  <c r="BZ279" i="81"/>
  <c r="BZ274" i="81"/>
  <c r="S300" i="81" s="1"/>
  <c r="BZ255" i="81"/>
  <c r="BZ282" i="81"/>
  <c r="BZ177" i="81"/>
  <c r="BZ179" i="81"/>
  <c r="U154" i="81"/>
  <c r="U259" i="81"/>
  <c r="BY88" i="81"/>
  <c r="S341" i="81" s="1"/>
  <c r="AW180" i="81"/>
  <c r="AW259" i="81"/>
  <c r="BJ259" i="81"/>
  <c r="AI154" i="81"/>
  <c r="BZ271" i="81"/>
  <c r="BY83" i="81"/>
  <c r="BY79" i="81"/>
  <c r="S332" i="81" s="1"/>
  <c r="BZ247" i="81"/>
  <c r="S299" i="81" s="1"/>
  <c r="BZ245" i="81"/>
  <c r="BZ152" i="81"/>
  <c r="S344" i="81" s="1"/>
  <c r="BZ144" i="81"/>
  <c r="BZ136" i="81"/>
  <c r="BZ128" i="81"/>
  <c r="S320" i="81" s="1"/>
  <c r="AG93" i="81"/>
  <c r="BZ166" i="81"/>
  <c r="AW285" i="81"/>
  <c r="S285" i="81"/>
  <c r="S302" i="81"/>
  <c r="S335" i="81"/>
  <c r="S331" i="81"/>
  <c r="AU93" i="81"/>
  <c r="S340" i="81"/>
  <c r="S327" i="81"/>
  <c r="AI93" i="81"/>
  <c r="S339" i="80"/>
  <c r="S331" i="80"/>
  <c r="S327" i="80"/>
  <c r="S320" i="80"/>
  <c r="BZ254" i="80"/>
  <c r="BZ275" i="80"/>
  <c r="AW285" i="80"/>
  <c r="S285" i="80"/>
  <c r="AU259" i="80"/>
  <c r="S343" i="80"/>
  <c r="BZ250" i="80"/>
  <c r="S303" i="80"/>
  <c r="AW154" i="80"/>
  <c r="S93" i="80"/>
  <c r="AG285" i="80"/>
  <c r="U285" i="80"/>
  <c r="AG93" i="80"/>
  <c r="BY85" i="80"/>
  <c r="S338" i="80" s="1"/>
  <c r="BH180" i="80"/>
  <c r="S336" i="80"/>
  <c r="BZ282" i="80"/>
  <c r="AI285" i="80"/>
  <c r="S344" i="80"/>
  <c r="S319" i="80"/>
  <c r="BY87" i="80"/>
  <c r="S340" i="80" s="1"/>
  <c r="BZ276" i="80"/>
  <c r="BZ256" i="80"/>
  <c r="BZ274" i="80"/>
  <c r="BZ283" i="80"/>
  <c r="S309" i="80" s="1"/>
  <c r="BJ259" i="80"/>
  <c r="BZ167" i="80"/>
  <c r="S298" i="80" s="1"/>
  <c r="S323" i="80"/>
  <c r="AI93" i="80"/>
  <c r="S298" i="79"/>
  <c r="S308" i="79"/>
  <c r="AG259" i="79"/>
  <c r="AI285" i="79"/>
  <c r="AU259" i="79"/>
  <c r="U180" i="79"/>
  <c r="S328" i="79"/>
  <c r="BZ279" i="79"/>
  <c r="S285" i="79"/>
  <c r="BZ175" i="79"/>
  <c r="S306" i="79" s="1"/>
  <c r="BZ275" i="79"/>
  <c r="S301" i="79" s="1"/>
  <c r="AW259" i="79"/>
  <c r="AW154" i="79"/>
  <c r="AI93" i="79"/>
  <c r="AI259" i="79"/>
  <c r="BZ274" i="79"/>
  <c r="BZ174" i="79"/>
  <c r="BJ180" i="79"/>
  <c r="BZ258" i="79"/>
  <c r="AI154" i="79"/>
  <c r="S302" i="79"/>
  <c r="AW180" i="79"/>
  <c r="AG154" i="79"/>
  <c r="S343" i="79"/>
  <c r="S93" i="79"/>
  <c r="BZ271" i="79"/>
  <c r="BZ282" i="79"/>
  <c r="S309" i="79"/>
  <c r="AG285" i="79"/>
  <c r="BZ150" i="79"/>
  <c r="AU154" i="79"/>
  <c r="S342" i="79"/>
  <c r="S329" i="79"/>
  <c r="S326" i="79"/>
  <c r="S320" i="79"/>
  <c r="S213" i="78"/>
  <c r="BJ285" i="78"/>
  <c r="BZ141" i="78"/>
  <c r="S333" i="78" s="1"/>
  <c r="S338" i="78"/>
  <c r="S233" i="78"/>
  <c r="BZ145" i="78"/>
  <c r="S337" i="78" s="1"/>
  <c r="U180" i="78"/>
  <c r="AI93" i="78"/>
  <c r="AG285" i="78"/>
  <c r="S285" i="78"/>
  <c r="BH259" i="78"/>
  <c r="U213" i="78"/>
  <c r="BZ169" i="78"/>
  <c r="AI180" i="78"/>
  <c r="BJ180" i="78"/>
  <c r="AW180" i="78"/>
  <c r="BH154" i="78"/>
  <c r="S259" i="78"/>
  <c r="U233" i="78"/>
  <c r="S307" i="78"/>
  <c r="BZ167" i="78"/>
  <c r="BZ149" i="78"/>
  <c r="S341" i="78" s="1"/>
  <c r="S322" i="78"/>
  <c r="AG93" i="78"/>
  <c r="BZ271" i="78"/>
  <c r="BJ259" i="78"/>
  <c r="U154" i="78"/>
  <c r="BH285" i="78"/>
  <c r="U259" i="78"/>
  <c r="BZ274" i="78"/>
  <c r="BZ246" i="78"/>
  <c r="BY89" i="78"/>
  <c r="S342" i="78" s="1"/>
  <c r="U285" i="78"/>
  <c r="AU259" i="78"/>
  <c r="AG180" i="78"/>
  <c r="AU180" i="78"/>
  <c r="BZ144" i="78"/>
  <c r="S336" i="78" s="1"/>
  <c r="S154" i="78"/>
  <c r="S329" i="78"/>
  <c r="S93" i="78"/>
  <c r="BZ245" i="78"/>
  <c r="S297" i="78" s="1"/>
  <c r="BZ173" i="78"/>
  <c r="S304" i="78" s="1"/>
  <c r="BZ148" i="78"/>
  <c r="S340" i="78" s="1"/>
  <c r="BZ276" i="78"/>
  <c r="S302" i="78" s="1"/>
  <c r="BZ247" i="78"/>
  <c r="S180" i="78"/>
  <c r="S340" i="77"/>
  <c r="S180" i="77"/>
  <c r="AG154" i="77"/>
  <c r="AU93" i="77"/>
  <c r="BH259" i="77"/>
  <c r="AI154" i="77"/>
  <c r="BH154" i="77"/>
  <c r="S342" i="77"/>
  <c r="S320" i="77"/>
  <c r="AU259" i="77"/>
  <c r="AU180" i="77"/>
  <c r="S328" i="77"/>
  <c r="BJ259" i="77"/>
  <c r="AG180" i="77"/>
  <c r="S321" i="77"/>
  <c r="BZ276" i="77"/>
  <c r="BZ274" i="77"/>
  <c r="AI285" i="77"/>
  <c r="S285" i="77"/>
  <c r="BZ278" i="77"/>
  <c r="BZ254" i="77"/>
  <c r="BZ173" i="77"/>
  <c r="AW180" i="77"/>
  <c r="BY80" i="77"/>
  <c r="S333" i="77" s="1"/>
  <c r="BZ283" i="77"/>
  <c r="S309" i="77" s="1"/>
  <c r="BZ275" i="77"/>
  <c r="AW285" i="77"/>
  <c r="U285" i="77"/>
  <c r="S233" i="77"/>
  <c r="BZ250" i="77"/>
  <c r="S326" i="77"/>
  <c r="S336" i="77"/>
  <c r="BZ255" i="77"/>
  <c r="S307" i="77" s="1"/>
  <c r="AI180" i="77"/>
  <c r="BY91" i="77"/>
  <c r="S344" i="77" s="1"/>
  <c r="S339" i="77"/>
  <c r="S322" i="76"/>
  <c r="S307" i="76"/>
  <c r="S332" i="76"/>
  <c r="AG285" i="76"/>
  <c r="BZ278" i="76"/>
  <c r="S304" i="76" s="1"/>
  <c r="S213" i="76"/>
  <c r="AU259" i="76"/>
  <c r="AW285" i="76"/>
  <c r="S303" i="76"/>
  <c r="S324" i="76"/>
  <c r="S343" i="76"/>
  <c r="AI285" i="76"/>
  <c r="BJ180" i="76"/>
  <c r="AW259" i="76"/>
  <c r="BZ143" i="76"/>
  <c r="S335" i="76" s="1"/>
  <c r="S327" i="76"/>
  <c r="BZ139" i="76"/>
  <c r="BZ133" i="76"/>
  <c r="S325" i="76" s="1"/>
  <c r="BY66" i="76"/>
  <c r="S319" i="76" s="1"/>
  <c r="AG180" i="76"/>
  <c r="BY78" i="76"/>
  <c r="S331" i="76" s="1"/>
  <c r="BZ246" i="76"/>
  <c r="AU285" i="76"/>
  <c r="AI154" i="76"/>
  <c r="S328" i="76"/>
  <c r="BZ135" i="76"/>
  <c r="BZ131" i="76"/>
  <c r="AI180" i="76"/>
  <c r="BJ259" i="76"/>
  <c r="S301" i="76"/>
  <c r="S305" i="76"/>
  <c r="S297" i="76"/>
  <c r="S326" i="76"/>
  <c r="S321" i="76"/>
  <c r="BZ145" i="76"/>
  <c r="S337" i="76" s="1"/>
  <c r="BY85" i="76"/>
  <c r="S338" i="76" s="1"/>
  <c r="S93" i="76"/>
  <c r="BZ149" i="76"/>
  <c r="BY89" i="76"/>
  <c r="S342" i="76" s="1"/>
  <c r="BY80" i="76"/>
  <c r="S333" i="76" s="1"/>
  <c r="BY87" i="76"/>
  <c r="S340" i="76" s="1"/>
  <c r="BZ280" i="75"/>
  <c r="S306" i="75" s="1"/>
  <c r="BZ252" i="75"/>
  <c r="S304" i="75" s="1"/>
  <c r="AU180" i="75"/>
  <c r="AG154" i="75"/>
  <c r="BZ147" i="75"/>
  <c r="S339" i="75" s="1"/>
  <c r="S180" i="75"/>
  <c r="AW180" i="75"/>
  <c r="BJ154" i="75"/>
  <c r="S333" i="75"/>
  <c r="S337" i="75"/>
  <c r="BJ259" i="75"/>
  <c r="BH180" i="75"/>
  <c r="BZ179" i="75"/>
  <c r="S310" i="75" s="1"/>
  <c r="BZ167" i="75"/>
  <c r="BH154" i="75"/>
  <c r="S324" i="75"/>
  <c r="BZ136" i="75"/>
  <c r="S328" i="75" s="1"/>
  <c r="S93" i="75"/>
  <c r="BZ168" i="75"/>
  <c r="S299" i="75" s="1"/>
  <c r="U285" i="75"/>
  <c r="BJ180" i="75"/>
  <c r="BZ143" i="75"/>
  <c r="S335" i="75" s="1"/>
  <c r="S154" i="75"/>
  <c r="AU93" i="75"/>
  <c r="BZ246" i="75"/>
  <c r="AI154" i="75"/>
  <c r="U93" i="75"/>
  <c r="S303" i="75"/>
  <c r="S343" i="74"/>
  <c r="S285" i="74"/>
  <c r="BZ254" i="74"/>
  <c r="BZ280" i="74"/>
  <c r="U259" i="74"/>
  <c r="BH180" i="74"/>
  <c r="S320" i="74"/>
  <c r="AW180" i="74"/>
  <c r="BZ129" i="74"/>
  <c r="S321" i="74" s="1"/>
  <c r="BY70" i="74"/>
  <c r="BZ150" i="74"/>
  <c r="AU154" i="74"/>
  <c r="S154" i="74"/>
  <c r="AI180" i="74"/>
  <c r="BZ252" i="74"/>
  <c r="S304" i="74" s="1"/>
  <c r="S233" i="74"/>
  <c r="BZ168" i="74"/>
  <c r="BJ259" i="74"/>
  <c r="BZ146" i="74"/>
  <c r="BY76" i="74"/>
  <c r="S329" i="74" s="1"/>
  <c r="AU93" i="74"/>
  <c r="S93" i="74"/>
  <c r="S339" i="74"/>
  <c r="BZ134" i="74"/>
  <c r="S326" i="74" s="1"/>
  <c r="AW154" i="74"/>
  <c r="S341" i="74"/>
  <c r="BY80" i="74"/>
  <c r="U180" i="74"/>
  <c r="AG259" i="74"/>
  <c r="U285" i="74"/>
  <c r="S259" i="74"/>
  <c r="BZ178" i="74"/>
  <c r="BH259" i="74"/>
  <c r="BY66" i="74"/>
  <c r="S319" i="74" s="1"/>
  <c r="BZ142" i="74"/>
  <c r="S334" i="74" s="1"/>
  <c r="S324" i="74"/>
  <c r="S344" i="74"/>
  <c r="S338" i="74"/>
  <c r="BZ166" i="74"/>
  <c r="S297" i="74" s="1"/>
  <c r="BY89" i="74"/>
  <c r="BZ255" i="73"/>
  <c r="AI285" i="73"/>
  <c r="U213" i="73"/>
  <c r="S259" i="73"/>
  <c r="BZ280" i="73"/>
  <c r="S180" i="73"/>
  <c r="S341" i="73"/>
  <c r="S319" i="73"/>
  <c r="BZ177" i="73"/>
  <c r="S308" i="73" s="1"/>
  <c r="BY87" i="73"/>
  <c r="S340" i="73" s="1"/>
  <c r="BZ278" i="73"/>
  <c r="AW93" i="73"/>
  <c r="BZ254" i="73"/>
  <c r="AG285" i="73"/>
  <c r="BZ175" i="73"/>
  <c r="BZ174" i="73"/>
  <c r="U180" i="73"/>
  <c r="AU93" i="73"/>
  <c r="S154" i="73"/>
  <c r="S344" i="73"/>
  <c r="BH285" i="73"/>
  <c r="S301" i="73"/>
  <c r="U285" i="73"/>
  <c r="AI180" i="73"/>
  <c r="AI154" i="73"/>
  <c r="S300" i="73"/>
  <c r="S332" i="73"/>
  <c r="BZ276" i="73"/>
  <c r="S302" i="73" s="1"/>
  <c r="BJ259" i="73"/>
  <c r="BJ285" i="73"/>
  <c r="S285" i="73"/>
  <c r="BZ173" i="73"/>
  <c r="BZ166" i="73"/>
  <c r="S297" i="73" s="1"/>
  <c r="BZ153" i="73"/>
  <c r="S345" i="73" s="1"/>
  <c r="S325" i="73"/>
  <c r="U154" i="73"/>
  <c r="S335" i="73"/>
  <c r="BY78" i="73"/>
  <c r="S331" i="73" s="1"/>
  <c r="S326" i="73"/>
  <c r="BY74" i="73"/>
  <c r="S327" i="73" s="1"/>
  <c r="S334" i="73"/>
  <c r="S336" i="72"/>
  <c r="S332" i="72"/>
  <c r="BJ285" i="72"/>
  <c r="BZ280" i="72"/>
  <c r="BZ169" i="72"/>
  <c r="S300" i="72" s="1"/>
  <c r="BZ141" i="72"/>
  <c r="S333" i="72" s="1"/>
  <c r="BZ278" i="72"/>
  <c r="AU180" i="72"/>
  <c r="S303" i="72"/>
  <c r="BZ145" i="72"/>
  <c r="S337" i="72" s="1"/>
  <c r="S93" i="72"/>
  <c r="BZ149" i="72"/>
  <c r="S341" i="72" s="1"/>
  <c r="S340" i="72"/>
  <c r="U259" i="72"/>
  <c r="BZ249" i="72"/>
  <c r="S301" i="72" s="1"/>
  <c r="S307" i="72"/>
  <c r="S305" i="72"/>
  <c r="BZ138" i="72"/>
  <c r="AI259" i="72"/>
  <c r="BZ127" i="72"/>
  <c r="S319" i="72" s="1"/>
  <c r="BY77" i="72"/>
  <c r="AW154" i="72"/>
  <c r="S322" i="72"/>
  <c r="S331" i="72"/>
  <c r="BZ179" i="72"/>
  <c r="U285" i="72"/>
  <c r="BH259" i="72"/>
  <c r="BZ250" i="72"/>
  <c r="AU93" i="72"/>
  <c r="BZ252" i="72"/>
  <c r="S213" i="72"/>
  <c r="U180" i="72"/>
  <c r="BZ153" i="72"/>
  <c r="AG154" i="72"/>
  <c r="BY90" i="72"/>
  <c r="S343" i="72" s="1"/>
  <c r="BY73" i="72"/>
  <c r="S326" i="72" s="1"/>
  <c r="AW180" i="72"/>
  <c r="AU154" i="72"/>
  <c r="S342" i="72"/>
  <c r="U93" i="72"/>
  <c r="BJ259" i="72"/>
  <c r="BH180" i="72"/>
  <c r="BZ245" i="72"/>
  <c r="S297" i="72" s="1"/>
  <c r="AI154" i="72"/>
  <c r="S233" i="72"/>
  <c r="BY86" i="72"/>
  <c r="S339" i="72" s="1"/>
  <c r="S329" i="72"/>
  <c r="BZ166" i="71"/>
  <c r="BZ250" i="71"/>
  <c r="S302" i="71" s="1"/>
  <c r="BZ168" i="71"/>
  <c r="S299" i="71" s="1"/>
  <c r="AU180" i="71"/>
  <c r="BZ271" i="71"/>
  <c r="BH154" i="71"/>
  <c r="BJ285" i="71"/>
  <c r="S337" i="71"/>
  <c r="AU259" i="71"/>
  <c r="BY75" i="71"/>
  <c r="S328" i="71" s="1"/>
  <c r="S344" i="71"/>
  <c r="S345" i="71"/>
  <c r="AG259" i="71"/>
  <c r="BZ172" i="71"/>
  <c r="S154" i="71"/>
  <c r="BZ274" i="71"/>
  <c r="S320" i="71"/>
  <c r="BZ170" i="71"/>
  <c r="BZ275" i="71"/>
  <c r="BZ251" i="71"/>
  <c r="S233" i="71"/>
  <c r="BY88" i="71"/>
  <c r="S341" i="71" s="1"/>
  <c r="BZ245" i="71"/>
  <c r="AI180" i="71"/>
  <c r="S326" i="71"/>
  <c r="AG93" i="71"/>
  <c r="BZ255" i="71"/>
  <c r="S307" i="71" s="1"/>
  <c r="S338" i="71"/>
  <c r="S331" i="71"/>
  <c r="BZ256" i="71"/>
  <c r="BZ280" i="71"/>
  <c r="BZ248" i="71"/>
  <c r="S310" i="71"/>
  <c r="S93" i="71"/>
  <c r="S285" i="71"/>
  <c r="U233" i="71"/>
  <c r="S336" i="71"/>
  <c r="BZ254" i="71"/>
  <c r="BZ246" i="71"/>
  <c r="AI259" i="71"/>
  <c r="S327" i="71"/>
  <c r="AI93" i="71"/>
  <c r="BY69" i="71"/>
  <c r="S344" i="52"/>
  <c r="BZ283" i="52"/>
  <c r="BZ281" i="52"/>
  <c r="BZ273" i="52"/>
  <c r="BZ278" i="52"/>
  <c r="S304" i="52" s="1"/>
  <c r="AU259" i="52"/>
  <c r="BZ249" i="52"/>
  <c r="BH180" i="52"/>
  <c r="BZ172" i="52"/>
  <c r="BZ279" i="52"/>
  <c r="BZ254" i="52"/>
  <c r="BZ257" i="52"/>
  <c r="S310" i="52"/>
  <c r="S297" i="52"/>
  <c r="S302" i="52"/>
  <c r="BZ178" i="52"/>
  <c r="BZ167" i="52"/>
  <c r="BZ170" i="52"/>
  <c r="S301" i="52" s="1"/>
  <c r="BZ169" i="52"/>
  <c r="S337" i="52"/>
  <c r="BZ127" i="52"/>
  <c r="S326" i="52"/>
  <c r="AU93" i="52"/>
  <c r="BY76" i="52"/>
  <c r="S329" i="52" s="1"/>
  <c r="S327" i="52"/>
  <c r="BZ251" i="52"/>
  <c r="S306" i="52"/>
  <c r="S328" i="52"/>
  <c r="BY66" i="52"/>
  <c r="S319" i="52" s="1"/>
  <c r="S333" i="52"/>
  <c r="BZ255" i="52"/>
  <c r="BZ176" i="52"/>
  <c r="S339" i="52"/>
  <c r="S331" i="52"/>
  <c r="S320" i="52"/>
  <c r="AU154" i="52"/>
  <c r="S335" i="52"/>
  <c r="S325" i="52"/>
  <c r="BY68" i="52"/>
  <c r="BZ247" i="52"/>
  <c r="AG154" i="52"/>
  <c r="BZ253" i="52"/>
  <c r="S305" i="52" s="1"/>
  <c r="BY90" i="52"/>
  <c r="S343" i="52" s="1"/>
  <c r="BZ129" i="52"/>
  <c r="BY87" i="52"/>
  <c r="S340" i="52" s="1"/>
  <c r="AI154" i="52"/>
  <c r="BZ248" i="52"/>
  <c r="BZ168" i="52"/>
  <c r="S93" i="52"/>
  <c r="S300" i="86" l="1"/>
  <c r="S305" i="73"/>
  <c r="S322" i="71"/>
  <c r="S297" i="81"/>
  <c r="S333" i="87"/>
  <c r="S310" i="72"/>
  <c r="S341" i="76"/>
  <c r="S297" i="79"/>
  <c r="S304" i="83"/>
  <c r="S297" i="87"/>
  <c r="S328" i="81"/>
  <c r="S298" i="82"/>
  <c r="S342" i="52"/>
  <c r="S301" i="75"/>
  <c r="S308" i="52"/>
  <c r="S309" i="83"/>
  <c r="S338" i="83"/>
  <c r="S300" i="80"/>
  <c r="S302" i="75"/>
  <c r="S298" i="86"/>
  <c r="S323" i="76"/>
  <c r="S336" i="86"/>
  <c r="S309" i="74"/>
  <c r="S323" i="74"/>
  <c r="S308" i="80"/>
  <c r="S310" i="82"/>
  <c r="S310" i="86"/>
  <c r="S321" i="85"/>
  <c r="S320" i="85"/>
  <c r="S306" i="87"/>
  <c r="S302" i="72"/>
  <c r="S299" i="82"/>
  <c r="S304" i="73"/>
  <c r="S299" i="78"/>
  <c r="S299" i="84"/>
  <c r="S304" i="86"/>
  <c r="S329" i="84"/>
  <c r="S343" i="77"/>
  <c r="S321" i="78"/>
  <c r="S300" i="83"/>
  <c r="S342" i="71"/>
  <c r="S300" i="79"/>
  <c r="S328" i="84"/>
  <c r="S298" i="71"/>
  <c r="S345" i="72"/>
  <c r="S307" i="73"/>
  <c r="S301" i="80"/>
  <c r="S298" i="81"/>
  <c r="S306" i="83"/>
  <c r="S310" i="87"/>
  <c r="S336" i="73"/>
  <c r="S333" i="74"/>
  <c r="S322" i="86"/>
  <c r="S307" i="74"/>
  <c r="S331" i="83"/>
  <c r="S310" i="74"/>
  <c r="S306" i="77"/>
  <c r="S308" i="77"/>
  <c r="S298" i="52"/>
  <c r="S298" i="76"/>
  <c r="S306" i="80"/>
  <c r="S310" i="81"/>
  <c r="S308" i="82"/>
  <c r="S297" i="83"/>
  <c r="S306" i="85"/>
  <c r="S307" i="86"/>
  <c r="S343" i="83"/>
  <c r="S309" i="81"/>
  <c r="S326" i="83"/>
  <c r="S332" i="52"/>
  <c r="S303" i="52"/>
  <c r="S302" i="77"/>
  <c r="S310" i="79"/>
  <c r="S339" i="83"/>
  <c r="S297" i="84"/>
  <c r="S301" i="85"/>
  <c r="S300" i="77"/>
  <c r="S302" i="86"/>
  <c r="S305" i="79"/>
  <c r="S301" i="86"/>
  <c r="S338" i="87"/>
  <c r="S331" i="77"/>
  <c r="S336" i="81"/>
  <c r="S304" i="82"/>
  <c r="S308" i="85"/>
  <c r="S300" i="71"/>
  <c r="S304" i="72"/>
  <c r="S299" i="74"/>
  <c r="S302" i="80"/>
  <c r="S306" i="82"/>
  <c r="S306" i="71"/>
  <c r="S306" i="74"/>
  <c r="S342" i="74"/>
  <c r="S302" i="85"/>
  <c r="S309" i="86"/>
  <c r="S308" i="71"/>
  <c r="S305" i="81"/>
  <c r="S336" i="52"/>
  <c r="S298" i="87"/>
  <c r="S302" i="87"/>
  <c r="S300" i="87"/>
  <c r="S299" i="86"/>
  <c r="S300" i="84"/>
  <c r="S302" i="83"/>
  <c r="S344" i="82"/>
  <c r="S308" i="81"/>
  <c r="S298" i="78"/>
  <c r="S300" i="78"/>
  <c r="S304" i="77"/>
  <c r="S298" i="75"/>
  <c r="S306" i="73"/>
  <c r="S330" i="72"/>
  <c r="S303" i="71"/>
  <c r="S297" i="71"/>
  <c r="S301" i="71"/>
  <c r="S300" i="52"/>
  <c r="S309" i="52"/>
  <c r="S299" i="52"/>
  <c r="S307" i="52"/>
  <c r="S321" i="52"/>
  <c r="G12" i="86" l="1"/>
  <c r="E12" i="86"/>
  <c r="C12" i="86"/>
  <c r="E12" i="85"/>
  <c r="C12" i="85"/>
  <c r="E12" i="84"/>
  <c r="C12" i="84"/>
  <c r="C12" i="83"/>
  <c r="E12" i="82"/>
  <c r="C12" i="82"/>
  <c r="C12" i="81"/>
  <c r="E12" i="80"/>
  <c r="C12" i="79"/>
  <c r="E12" i="78"/>
  <c r="C12" i="78"/>
  <c r="C12" i="77"/>
  <c r="C12" i="76"/>
  <c r="E12" i="73"/>
  <c r="C12" i="73"/>
  <c r="C12" i="72"/>
  <c r="G12" i="71"/>
  <c r="E12" i="71"/>
  <c r="D6" i="87"/>
  <c r="D6" i="86"/>
  <c r="D6" i="85"/>
  <c r="D6" i="84"/>
  <c r="D6" i="83"/>
  <c r="D6" i="82"/>
  <c r="D6" i="81"/>
  <c r="D6" i="80"/>
  <c r="D6" i="79"/>
  <c r="D6" i="78"/>
  <c r="D6" i="77"/>
  <c r="D6" i="76"/>
  <c r="D6" i="75"/>
  <c r="D6" i="74"/>
  <c r="D6" i="73"/>
  <c r="D6" i="72"/>
  <c r="D6" i="71"/>
  <c r="E11" i="87"/>
  <c r="C12" i="87"/>
  <c r="I20" i="87"/>
  <c r="E28" i="87"/>
  <c r="I28" i="87" s="1"/>
  <c r="E34" i="87"/>
  <c r="E37" i="87"/>
  <c r="I37" i="87" s="1"/>
  <c r="K47" i="87"/>
  <c r="K46" i="87"/>
  <c r="K45" i="87"/>
  <c r="K44" i="87"/>
  <c r="E36" i="87"/>
  <c r="I36" i="87" s="1"/>
  <c r="E35" i="87"/>
  <c r="I34" i="87" s="1"/>
  <c r="I38" i="87" s="1"/>
  <c r="I19" i="87"/>
  <c r="I17" i="87"/>
  <c r="I12" i="87"/>
  <c r="G12" i="87"/>
  <c r="E12" i="87"/>
  <c r="I11" i="87"/>
  <c r="G11" i="87"/>
  <c r="C11" i="87"/>
  <c r="I10" i="87"/>
  <c r="G10" i="87"/>
  <c r="E10" i="87"/>
  <c r="C10" i="87"/>
  <c r="K6" i="87"/>
  <c r="D5" i="87"/>
  <c r="E28" i="86"/>
  <c r="E34" i="86"/>
  <c r="E37" i="86"/>
  <c r="I37" i="86" s="1"/>
  <c r="E35" i="86"/>
  <c r="I35" i="86" s="1"/>
  <c r="K47" i="86"/>
  <c r="K46" i="86"/>
  <c r="K45" i="86"/>
  <c r="K44" i="86"/>
  <c r="E36" i="86"/>
  <c r="I36" i="86" s="1"/>
  <c r="I28" i="86"/>
  <c r="I20" i="86"/>
  <c r="I19" i="86"/>
  <c r="I17" i="86"/>
  <c r="I12" i="86"/>
  <c r="I11" i="86"/>
  <c r="G11" i="86"/>
  <c r="E11" i="86"/>
  <c r="C11" i="86"/>
  <c r="I10" i="86"/>
  <c r="G10" i="86"/>
  <c r="E10" i="86"/>
  <c r="C10" i="86"/>
  <c r="K6" i="86"/>
  <c r="D5" i="86"/>
  <c r="E28" i="85"/>
  <c r="I28" i="85" s="1"/>
  <c r="E34" i="85"/>
  <c r="K47" i="85"/>
  <c r="K46" i="85"/>
  <c r="K45" i="85"/>
  <c r="K44" i="85"/>
  <c r="E37" i="85"/>
  <c r="I37" i="85" s="1"/>
  <c r="E36" i="85"/>
  <c r="I36" i="85" s="1"/>
  <c r="E35" i="85"/>
  <c r="I34" i="85" s="1"/>
  <c r="I38" i="85" s="1"/>
  <c r="I20" i="85"/>
  <c r="I19" i="85"/>
  <c r="I17" i="85"/>
  <c r="I12" i="85"/>
  <c r="G12" i="85"/>
  <c r="I11" i="85"/>
  <c r="G11" i="85"/>
  <c r="E11" i="85"/>
  <c r="C11" i="85"/>
  <c r="I10" i="85"/>
  <c r="G10" i="85"/>
  <c r="E10" i="85"/>
  <c r="C10" i="85"/>
  <c r="K6" i="85"/>
  <c r="D5" i="85"/>
  <c r="E11" i="84"/>
  <c r="C11" i="84"/>
  <c r="I12" i="84"/>
  <c r="K47" i="84"/>
  <c r="K46" i="84"/>
  <c r="K45" i="84"/>
  <c r="K44" i="84"/>
  <c r="E37" i="84"/>
  <c r="I37" i="84" s="1"/>
  <c r="E36" i="84"/>
  <c r="I36" i="84" s="1"/>
  <c r="E35" i="84"/>
  <c r="E34" i="84"/>
  <c r="E28" i="84"/>
  <c r="I28" i="84" s="1"/>
  <c r="I20" i="84"/>
  <c r="I19" i="84"/>
  <c r="I17" i="84"/>
  <c r="G12" i="84"/>
  <c r="I11" i="84"/>
  <c r="G11" i="84"/>
  <c r="I10" i="84"/>
  <c r="G10" i="84"/>
  <c r="E10" i="84"/>
  <c r="C10" i="84"/>
  <c r="K6" i="84"/>
  <c r="D5" i="84"/>
  <c r="G11" i="83"/>
  <c r="E12" i="83"/>
  <c r="E28" i="83"/>
  <c r="I28" i="83" s="1"/>
  <c r="E10" i="83"/>
  <c r="E35" i="83"/>
  <c r="I34" i="83" s="1"/>
  <c r="I38" i="83" s="1"/>
  <c r="K47" i="83"/>
  <c r="K46" i="83"/>
  <c r="K45" i="83"/>
  <c r="K44" i="83"/>
  <c r="E37" i="83"/>
  <c r="I37" i="83" s="1"/>
  <c r="E36" i="83"/>
  <c r="I36" i="83" s="1"/>
  <c r="E34" i="83"/>
  <c r="I20" i="83"/>
  <c r="I19" i="83"/>
  <c r="I17" i="83"/>
  <c r="I12" i="83"/>
  <c r="G12" i="83"/>
  <c r="I11" i="83"/>
  <c r="E11" i="83"/>
  <c r="C11" i="83"/>
  <c r="I10" i="83"/>
  <c r="G10" i="83"/>
  <c r="C10" i="83"/>
  <c r="K6" i="83"/>
  <c r="D5" i="83"/>
  <c r="I12" i="82"/>
  <c r="G10" i="82"/>
  <c r="E37" i="82"/>
  <c r="I37" i="82" s="1"/>
  <c r="K47" i="82"/>
  <c r="K46" i="82"/>
  <c r="K45" i="82"/>
  <c r="K44" i="82"/>
  <c r="E36" i="82"/>
  <c r="I36" i="82" s="1"/>
  <c r="E35" i="82"/>
  <c r="I35" i="82" s="1"/>
  <c r="E34" i="82"/>
  <c r="E28" i="82"/>
  <c r="I28" i="82" s="1"/>
  <c r="I20" i="82"/>
  <c r="I19" i="82"/>
  <c r="I17" i="82"/>
  <c r="G12" i="82"/>
  <c r="I11" i="82"/>
  <c r="G11" i="82"/>
  <c r="E11" i="82"/>
  <c r="C11" i="82"/>
  <c r="I10" i="82"/>
  <c r="E10" i="82"/>
  <c r="C10" i="82"/>
  <c r="K6" i="82"/>
  <c r="D5" i="82"/>
  <c r="G11" i="81"/>
  <c r="E12" i="81"/>
  <c r="E34" i="81"/>
  <c r="K47" i="81"/>
  <c r="K46" i="81"/>
  <c r="K45" i="81"/>
  <c r="K44" i="81"/>
  <c r="E37" i="81"/>
  <c r="I37" i="81" s="1"/>
  <c r="E36" i="81"/>
  <c r="I36" i="81" s="1"/>
  <c r="E35" i="81"/>
  <c r="I34" i="81" s="1"/>
  <c r="I38" i="81" s="1"/>
  <c r="E28" i="81"/>
  <c r="I28" i="81" s="1"/>
  <c r="I20" i="81"/>
  <c r="I19" i="81"/>
  <c r="I17" i="81"/>
  <c r="I12" i="81"/>
  <c r="G12" i="81"/>
  <c r="I11" i="81"/>
  <c r="E11" i="81"/>
  <c r="C11" i="81"/>
  <c r="I10" i="81"/>
  <c r="G10" i="81"/>
  <c r="E10" i="81"/>
  <c r="C10" i="81"/>
  <c r="K6" i="81"/>
  <c r="D5" i="81"/>
  <c r="G12" i="80"/>
  <c r="C12" i="80"/>
  <c r="I10" i="80"/>
  <c r="E37" i="80"/>
  <c r="I37" i="80" s="1"/>
  <c r="E35" i="80"/>
  <c r="K47" i="80"/>
  <c r="K46" i="80"/>
  <c r="K45" i="80"/>
  <c r="K44" i="80"/>
  <c r="E36" i="80"/>
  <c r="I36" i="80" s="1"/>
  <c r="E34" i="80"/>
  <c r="E28" i="80"/>
  <c r="I28" i="80" s="1"/>
  <c r="I20" i="80"/>
  <c r="I19" i="80"/>
  <c r="I17" i="80"/>
  <c r="I12" i="80"/>
  <c r="I11" i="80"/>
  <c r="G11" i="80"/>
  <c r="E11" i="80"/>
  <c r="C11" i="80"/>
  <c r="G10" i="80"/>
  <c r="E10" i="80"/>
  <c r="C10" i="80"/>
  <c r="K6" i="80"/>
  <c r="D5" i="80"/>
  <c r="E11" i="79"/>
  <c r="I12" i="79"/>
  <c r="I20" i="79"/>
  <c r="E28" i="79"/>
  <c r="E34" i="79"/>
  <c r="E37" i="79"/>
  <c r="I37" i="79" s="1"/>
  <c r="E35" i="79"/>
  <c r="I35" i="79" s="1"/>
  <c r="K47" i="79"/>
  <c r="K46" i="79"/>
  <c r="K45" i="79"/>
  <c r="K44" i="79"/>
  <c r="E36" i="79"/>
  <c r="I36" i="79" s="1"/>
  <c r="I28" i="79"/>
  <c r="I19" i="79"/>
  <c r="I17" i="79"/>
  <c r="G12" i="79"/>
  <c r="E12" i="79"/>
  <c r="I11" i="79"/>
  <c r="G11" i="79"/>
  <c r="C11" i="79"/>
  <c r="I10" i="79"/>
  <c r="G10" i="79"/>
  <c r="E10" i="79"/>
  <c r="C10" i="79"/>
  <c r="K6" i="79"/>
  <c r="D5" i="79"/>
  <c r="E11" i="78"/>
  <c r="I12" i="78"/>
  <c r="I20" i="78"/>
  <c r="E37" i="78"/>
  <c r="I37" i="78" s="1"/>
  <c r="K47" i="78"/>
  <c r="K46" i="78"/>
  <c r="K45" i="78"/>
  <c r="K44" i="78"/>
  <c r="E36" i="78"/>
  <c r="I36" i="78" s="1"/>
  <c r="E35" i="78"/>
  <c r="I35" i="78" s="1"/>
  <c r="E34" i="78"/>
  <c r="E28" i="78"/>
  <c r="I28" i="78" s="1"/>
  <c r="I19" i="78"/>
  <c r="I17" i="78"/>
  <c r="G12" i="78"/>
  <c r="I11" i="78"/>
  <c r="G11" i="78"/>
  <c r="C11" i="78"/>
  <c r="I10" i="78"/>
  <c r="G10" i="78"/>
  <c r="E10" i="78"/>
  <c r="C10" i="78"/>
  <c r="K6" i="78"/>
  <c r="D5" i="78"/>
  <c r="E11" i="77"/>
  <c r="I20" i="77"/>
  <c r="E28" i="77"/>
  <c r="I28" i="77" s="1"/>
  <c r="C10" i="77"/>
  <c r="E34" i="77"/>
  <c r="E37" i="77"/>
  <c r="I37" i="77" s="1"/>
  <c r="K47" i="77"/>
  <c r="K46" i="77"/>
  <c r="K45" i="77"/>
  <c r="K44" i="77"/>
  <c r="E36" i="77"/>
  <c r="I36" i="77" s="1"/>
  <c r="E35" i="77"/>
  <c r="I35" i="77" s="1"/>
  <c r="I19" i="77"/>
  <c r="I17" i="77"/>
  <c r="I12" i="77"/>
  <c r="G12" i="77"/>
  <c r="E12" i="77"/>
  <c r="I11" i="77"/>
  <c r="G11" i="77"/>
  <c r="C11" i="77"/>
  <c r="I10" i="77"/>
  <c r="G10" i="77"/>
  <c r="E10" i="77"/>
  <c r="K6" i="77"/>
  <c r="D5" i="77"/>
  <c r="I11" i="76"/>
  <c r="C10" i="76"/>
  <c r="E37" i="76"/>
  <c r="I37" i="76" s="1"/>
  <c r="E35" i="76"/>
  <c r="I34" i="76" s="1"/>
  <c r="I38" i="76" s="1"/>
  <c r="K47" i="76"/>
  <c r="K46" i="76"/>
  <c r="K45" i="76"/>
  <c r="K44" i="76"/>
  <c r="E36" i="76"/>
  <c r="I36" i="76" s="1"/>
  <c r="E34" i="76"/>
  <c r="E28" i="76"/>
  <c r="I28" i="76" s="1"/>
  <c r="I20" i="76"/>
  <c r="I19" i="76"/>
  <c r="I17" i="76"/>
  <c r="I12" i="76"/>
  <c r="G12" i="76"/>
  <c r="E12" i="76"/>
  <c r="G11" i="76"/>
  <c r="E11" i="76"/>
  <c r="C11" i="76"/>
  <c r="I10" i="76"/>
  <c r="G10" i="76"/>
  <c r="E10" i="76"/>
  <c r="K6" i="76"/>
  <c r="D5" i="76"/>
  <c r="I11" i="75"/>
  <c r="I12" i="75"/>
  <c r="E28" i="75"/>
  <c r="I28" i="75" s="1"/>
  <c r="E34" i="75"/>
  <c r="K47" i="75"/>
  <c r="K46" i="75"/>
  <c r="K45" i="75"/>
  <c r="K44" i="75"/>
  <c r="E37" i="75"/>
  <c r="I37" i="75" s="1"/>
  <c r="E36" i="75"/>
  <c r="I36" i="75" s="1"/>
  <c r="E35" i="75"/>
  <c r="I20" i="75"/>
  <c r="I19" i="75"/>
  <c r="I17" i="75"/>
  <c r="G12" i="75"/>
  <c r="E12" i="75"/>
  <c r="C12" i="75"/>
  <c r="G11" i="75"/>
  <c r="E11" i="75"/>
  <c r="C11" i="75"/>
  <c r="I10" i="75"/>
  <c r="G10" i="75"/>
  <c r="E10" i="75"/>
  <c r="C10" i="75"/>
  <c r="K6" i="75"/>
  <c r="D5" i="75"/>
  <c r="G10" i="74"/>
  <c r="K47" i="74"/>
  <c r="K46" i="74"/>
  <c r="K45" i="74"/>
  <c r="K44" i="74"/>
  <c r="E37" i="74"/>
  <c r="I37" i="74" s="1"/>
  <c r="E36" i="74"/>
  <c r="I36" i="74" s="1"/>
  <c r="E35" i="74"/>
  <c r="I34" i="74" s="1"/>
  <c r="I38" i="74" s="1"/>
  <c r="E34" i="74"/>
  <c r="E28" i="74"/>
  <c r="I28" i="74" s="1"/>
  <c r="I20" i="74"/>
  <c r="I19" i="74"/>
  <c r="I17" i="74"/>
  <c r="I12" i="74"/>
  <c r="G12" i="74"/>
  <c r="E12" i="74"/>
  <c r="C12" i="74"/>
  <c r="I11" i="74"/>
  <c r="G11" i="74"/>
  <c r="E11" i="74"/>
  <c r="C11" i="74"/>
  <c r="I10" i="74"/>
  <c r="E10" i="74"/>
  <c r="C10" i="74"/>
  <c r="K6" i="74"/>
  <c r="D5" i="74"/>
  <c r="E11" i="73"/>
  <c r="I20" i="73"/>
  <c r="E28" i="73"/>
  <c r="I28" i="73" s="1"/>
  <c r="E34" i="73"/>
  <c r="E37" i="73"/>
  <c r="I37" i="73" s="1"/>
  <c r="K47" i="73"/>
  <c r="K46" i="73"/>
  <c r="K45" i="73"/>
  <c r="K44" i="73"/>
  <c r="E36" i="73"/>
  <c r="I36" i="73" s="1"/>
  <c r="E35" i="73"/>
  <c r="I35" i="73" s="1"/>
  <c r="I19" i="73"/>
  <c r="I17" i="73"/>
  <c r="I12" i="73"/>
  <c r="G12" i="73"/>
  <c r="I11" i="73"/>
  <c r="G11" i="73"/>
  <c r="C11" i="73"/>
  <c r="I10" i="73"/>
  <c r="G10" i="73"/>
  <c r="E10" i="73"/>
  <c r="C10" i="73"/>
  <c r="K6" i="73"/>
  <c r="D5" i="73"/>
  <c r="E12" i="72"/>
  <c r="E28" i="72"/>
  <c r="I28" i="72" s="1"/>
  <c r="E36" i="72"/>
  <c r="I36" i="72" s="1"/>
  <c r="K47" i="72"/>
  <c r="K46" i="72"/>
  <c r="K45" i="72"/>
  <c r="K44" i="72"/>
  <c r="E37" i="72"/>
  <c r="I37" i="72" s="1"/>
  <c r="E35" i="72"/>
  <c r="I34" i="72" s="1"/>
  <c r="I38" i="72" s="1"/>
  <c r="E34" i="72"/>
  <c r="I20" i="72"/>
  <c r="I19" i="72"/>
  <c r="I17" i="72"/>
  <c r="I12" i="72"/>
  <c r="G12" i="72"/>
  <c r="I11" i="72"/>
  <c r="G11" i="72"/>
  <c r="E11" i="72"/>
  <c r="C11" i="72"/>
  <c r="I10" i="72"/>
  <c r="G10" i="72"/>
  <c r="E10" i="72"/>
  <c r="C10" i="72"/>
  <c r="K6" i="72"/>
  <c r="D5" i="72"/>
  <c r="E11" i="71"/>
  <c r="I12" i="71"/>
  <c r="C12" i="71"/>
  <c r="I20" i="71"/>
  <c r="K47" i="71"/>
  <c r="K46" i="71"/>
  <c r="K45" i="71"/>
  <c r="K44" i="71"/>
  <c r="E37" i="71"/>
  <c r="I37" i="71" s="1"/>
  <c r="E36" i="71"/>
  <c r="I36" i="71" s="1"/>
  <c r="E35" i="71"/>
  <c r="I35" i="71" s="1"/>
  <c r="E34" i="71"/>
  <c r="E28" i="71"/>
  <c r="I28" i="71" s="1"/>
  <c r="I19" i="71"/>
  <c r="I17" i="71"/>
  <c r="I11" i="71"/>
  <c r="G11" i="71"/>
  <c r="C11" i="71"/>
  <c r="I10" i="71"/>
  <c r="G10" i="71"/>
  <c r="E10" i="71"/>
  <c r="C10" i="71"/>
  <c r="K6" i="71"/>
  <c r="D5" i="71"/>
  <c r="I34" i="86" l="1"/>
  <c r="I38" i="86" s="1"/>
  <c r="I21" i="79"/>
  <c r="E40" i="79" s="1"/>
  <c r="I40" i="79" s="1"/>
  <c r="I21" i="87"/>
  <c r="E40" i="87" s="1"/>
  <c r="I40" i="87" s="1"/>
  <c r="I21" i="75"/>
  <c r="E40" i="75" s="1"/>
  <c r="I40" i="75" s="1"/>
  <c r="P292" i="76"/>
  <c r="AR240" i="76"/>
  <c r="BE266" i="76"/>
  <c r="BE161" i="76"/>
  <c r="BS101" i="76"/>
  <c r="AD240" i="76"/>
  <c r="BE101" i="76"/>
  <c r="BS53" i="76"/>
  <c r="AR266" i="76"/>
  <c r="AR161" i="76"/>
  <c r="AR53" i="76"/>
  <c r="P240" i="76"/>
  <c r="P187" i="76"/>
  <c r="BE240" i="76"/>
  <c r="P266" i="76"/>
  <c r="P219" i="76"/>
  <c r="AD161" i="76"/>
  <c r="AR101" i="76"/>
  <c r="P314" i="76"/>
  <c r="P161" i="76"/>
  <c r="AD101" i="76"/>
  <c r="AD266" i="76"/>
  <c r="P101" i="76"/>
  <c r="AD53" i="76"/>
  <c r="P53" i="76"/>
  <c r="I21" i="76"/>
  <c r="E40" i="76" s="1"/>
  <c r="I40" i="76" s="1"/>
  <c r="P187" i="77"/>
  <c r="AR161" i="77"/>
  <c r="BE101" i="77"/>
  <c r="BE266" i="77"/>
  <c r="AD240" i="77"/>
  <c r="AD161" i="77"/>
  <c r="AR101" i="77"/>
  <c r="BS53" i="77"/>
  <c r="AR266" i="77"/>
  <c r="P240" i="77"/>
  <c r="AR53" i="77"/>
  <c r="AD53" i="77"/>
  <c r="P161" i="77"/>
  <c r="AD101" i="77"/>
  <c r="P53" i="77"/>
  <c r="P314" i="77"/>
  <c r="BE240" i="77"/>
  <c r="AR240" i="77"/>
  <c r="BE161" i="77"/>
  <c r="P101" i="77"/>
  <c r="P292" i="77"/>
  <c r="AD266" i="77"/>
  <c r="P266" i="77"/>
  <c r="BS101" i="77"/>
  <c r="P219" i="77"/>
  <c r="P314" i="78"/>
  <c r="P292" i="78"/>
  <c r="AR161" i="78"/>
  <c r="AR101" i="78"/>
  <c r="BE240" i="78"/>
  <c r="P266" i="78"/>
  <c r="BE266" i="78"/>
  <c r="P161" i="78"/>
  <c r="P101" i="78"/>
  <c r="AR266" i="78"/>
  <c r="P219" i="78"/>
  <c r="BS101" i="78"/>
  <c r="P240" i="78"/>
  <c r="BE101" i="78"/>
  <c r="BS53" i="78"/>
  <c r="AR53" i="78"/>
  <c r="BE161" i="78"/>
  <c r="AD53" i="78"/>
  <c r="P53" i="78"/>
  <c r="AD101" i="78"/>
  <c r="AD240" i="78"/>
  <c r="AD266" i="78"/>
  <c r="AR240" i="78"/>
  <c r="P187" i="78"/>
  <c r="AD161" i="78"/>
  <c r="T188" i="78"/>
  <c r="BI241" i="78"/>
  <c r="T241" i="78"/>
  <c r="AH162" i="78"/>
  <c r="BI267" i="78"/>
  <c r="T267" i="78"/>
  <c r="T315" i="78"/>
  <c r="AV241" i="78"/>
  <c r="AV267" i="78"/>
  <c r="T162" i="78"/>
  <c r="BI102" i="78"/>
  <c r="T102" i="78"/>
  <c r="AH267" i="78"/>
  <c r="T54" i="78"/>
  <c r="T220" i="78"/>
  <c r="AV102" i="78"/>
  <c r="BI162" i="78"/>
  <c r="T293" i="78"/>
  <c r="AV162" i="78"/>
  <c r="BW102" i="78"/>
  <c r="AH241" i="78"/>
  <c r="BW54" i="78"/>
  <c r="AV54" i="78"/>
  <c r="AH54" i="78"/>
  <c r="AH102" i="78"/>
  <c r="BE266" i="79"/>
  <c r="AR161" i="79"/>
  <c r="P240" i="79"/>
  <c r="P314" i="79"/>
  <c r="AR266" i="79"/>
  <c r="AD161" i="79"/>
  <c r="BE240" i="79"/>
  <c r="AD101" i="79"/>
  <c r="P219" i="79"/>
  <c r="AR240" i="79"/>
  <c r="P101" i="79"/>
  <c r="AD53" i="79"/>
  <c r="P53" i="79"/>
  <c r="P292" i="79"/>
  <c r="AD240" i="79"/>
  <c r="P187" i="79"/>
  <c r="BS101" i="79"/>
  <c r="P161" i="79"/>
  <c r="P266" i="79"/>
  <c r="AR101" i="79"/>
  <c r="BS53" i="79"/>
  <c r="AR53" i="79"/>
  <c r="AD266" i="79"/>
  <c r="BE101" i="79"/>
  <c r="BE161" i="79"/>
  <c r="I34" i="78"/>
  <c r="I38" i="78" s="1"/>
  <c r="AV267" i="79"/>
  <c r="BI241" i="79"/>
  <c r="T241" i="79"/>
  <c r="T188" i="79"/>
  <c r="T315" i="79"/>
  <c r="AH162" i="79"/>
  <c r="AV54" i="79"/>
  <c r="AH102" i="79"/>
  <c r="T293" i="79"/>
  <c r="AH267" i="79"/>
  <c r="AV241" i="79"/>
  <c r="BI162" i="79"/>
  <c r="T162" i="79"/>
  <c r="BW102" i="79"/>
  <c r="BI267" i="79"/>
  <c r="T267" i="79"/>
  <c r="AH241" i="79"/>
  <c r="T102" i="79"/>
  <c r="AV162" i="79"/>
  <c r="AV102" i="79"/>
  <c r="T54" i="79"/>
  <c r="BW54" i="79"/>
  <c r="AH54" i="79"/>
  <c r="BI102" i="79"/>
  <c r="T220" i="79"/>
  <c r="BE267" i="74"/>
  <c r="P267" i="74"/>
  <c r="AR267" i="74"/>
  <c r="P293" i="74"/>
  <c r="AR102" i="74"/>
  <c r="P241" i="74"/>
  <c r="AD162" i="74"/>
  <c r="BE241" i="74"/>
  <c r="BS54" i="74"/>
  <c r="AD102" i="74"/>
  <c r="AR54" i="74"/>
  <c r="P220" i="74"/>
  <c r="P188" i="74"/>
  <c r="BE162" i="74"/>
  <c r="P162" i="74"/>
  <c r="BS102" i="74"/>
  <c r="BE102" i="74"/>
  <c r="P102" i="74"/>
  <c r="AD267" i="74"/>
  <c r="AR241" i="74"/>
  <c r="AD54" i="74"/>
  <c r="AD241" i="74"/>
  <c r="P54" i="74"/>
  <c r="AR162" i="74"/>
  <c r="P315" i="74"/>
  <c r="P293" i="86"/>
  <c r="AD267" i="86"/>
  <c r="BE241" i="86"/>
  <c r="P241" i="86"/>
  <c r="P188" i="86"/>
  <c r="P54" i="86"/>
  <c r="P220" i="86"/>
  <c r="P267" i="86"/>
  <c r="AD162" i="86"/>
  <c r="AD102" i="86"/>
  <c r="BE267" i="86"/>
  <c r="BS102" i="86"/>
  <c r="AR54" i="86"/>
  <c r="AR162" i="86"/>
  <c r="AR102" i="86"/>
  <c r="AR267" i="86"/>
  <c r="P102" i="86"/>
  <c r="P162" i="86"/>
  <c r="BE102" i="86"/>
  <c r="AR241" i="86"/>
  <c r="BE162" i="86"/>
  <c r="BS54" i="86"/>
  <c r="P315" i="86"/>
  <c r="AD241" i="86"/>
  <c r="AD54" i="86"/>
  <c r="AH267" i="75"/>
  <c r="AH241" i="75"/>
  <c r="T220" i="75"/>
  <c r="BW102" i="75"/>
  <c r="T54" i="75"/>
  <c r="AV267" i="75"/>
  <c r="BI102" i="75"/>
  <c r="T102" i="75"/>
  <c r="AV162" i="75"/>
  <c r="T241" i="75"/>
  <c r="BI241" i="75"/>
  <c r="AV102" i="75"/>
  <c r="T315" i="75"/>
  <c r="AV54" i="75"/>
  <c r="T293" i="75"/>
  <c r="T267" i="75"/>
  <c r="T162" i="75"/>
  <c r="BW54" i="75"/>
  <c r="BI162" i="75"/>
  <c r="BI267" i="75"/>
  <c r="AV241" i="75"/>
  <c r="AH102" i="75"/>
  <c r="AH162" i="75"/>
  <c r="AH54" i="75"/>
  <c r="T188" i="75"/>
  <c r="I21" i="78"/>
  <c r="E40" i="78" s="1"/>
  <c r="I40" i="78" s="1"/>
  <c r="T315" i="87"/>
  <c r="AH241" i="87"/>
  <c r="AV162" i="87"/>
  <c r="T293" i="87"/>
  <c r="AV267" i="87"/>
  <c r="BI102" i="87"/>
  <c r="T102" i="87"/>
  <c r="AH54" i="87"/>
  <c r="AV241" i="87"/>
  <c r="T220" i="87"/>
  <c r="BI162" i="87"/>
  <c r="T162" i="87"/>
  <c r="T54" i="87"/>
  <c r="AH267" i="87"/>
  <c r="AV102" i="87"/>
  <c r="T188" i="87"/>
  <c r="BW102" i="87"/>
  <c r="BW54" i="87"/>
  <c r="T267" i="87"/>
  <c r="AH102" i="87"/>
  <c r="BI241" i="87"/>
  <c r="AH162" i="87"/>
  <c r="BI267" i="87"/>
  <c r="AV54" i="87"/>
  <c r="T241" i="87"/>
  <c r="AV267" i="76"/>
  <c r="AH241" i="76"/>
  <c r="AV162" i="76"/>
  <c r="T54" i="76"/>
  <c r="AV102" i="76"/>
  <c r="AH267" i="76"/>
  <c r="BI241" i="76"/>
  <c r="T241" i="76"/>
  <c r="AH162" i="76"/>
  <c r="T188" i="76"/>
  <c r="BW54" i="76"/>
  <c r="BI162" i="76"/>
  <c r="T102" i="76"/>
  <c r="AV54" i="76"/>
  <c r="T267" i="76"/>
  <c r="BW102" i="76"/>
  <c r="AV241" i="76"/>
  <c r="AH54" i="76"/>
  <c r="BI102" i="76"/>
  <c r="T220" i="76"/>
  <c r="T315" i="76"/>
  <c r="BI267" i="76"/>
  <c r="T293" i="76"/>
  <c r="T162" i="76"/>
  <c r="AH102" i="76"/>
  <c r="T293" i="77"/>
  <c r="AV267" i="77"/>
  <c r="AH162" i="77"/>
  <c r="AV102" i="77"/>
  <c r="T54" i="77"/>
  <c r="T188" i="77"/>
  <c r="BI241" i="77"/>
  <c r="T241" i="77"/>
  <c r="AH267" i="77"/>
  <c r="BI162" i="77"/>
  <c r="T162" i="77"/>
  <c r="AH102" i="77"/>
  <c r="T315" i="77"/>
  <c r="BI102" i="77"/>
  <c r="BI267" i="77"/>
  <c r="BW54" i="77"/>
  <c r="AV241" i="77"/>
  <c r="AV54" i="77"/>
  <c r="T220" i="77"/>
  <c r="T102" i="77"/>
  <c r="T267" i="77"/>
  <c r="BW102" i="77"/>
  <c r="AH241" i="77"/>
  <c r="AV162" i="77"/>
  <c r="AH54" i="77"/>
  <c r="AR267" i="75"/>
  <c r="AR241" i="75"/>
  <c r="BS102" i="75"/>
  <c r="P293" i="75"/>
  <c r="AD241" i="75"/>
  <c r="P220" i="75"/>
  <c r="P54" i="75"/>
  <c r="BE102" i="75"/>
  <c r="P102" i="75"/>
  <c r="AR162" i="75"/>
  <c r="AD267" i="75"/>
  <c r="P241" i="75"/>
  <c r="P267" i="75"/>
  <c r="P188" i="75"/>
  <c r="BE162" i="75"/>
  <c r="P162" i="75"/>
  <c r="AD54" i="75"/>
  <c r="BE241" i="75"/>
  <c r="AR102" i="75"/>
  <c r="BS54" i="75"/>
  <c r="AR54" i="75"/>
  <c r="AD162" i="75"/>
  <c r="BE267" i="75"/>
  <c r="AD102" i="75"/>
  <c r="P315" i="75"/>
  <c r="P315" i="87"/>
  <c r="AR54" i="87"/>
  <c r="AR267" i="87"/>
  <c r="BE102" i="87"/>
  <c r="P102" i="87"/>
  <c r="AD54" i="87"/>
  <c r="AR241" i="87"/>
  <c r="P220" i="87"/>
  <c r="BE162" i="87"/>
  <c r="P162" i="87"/>
  <c r="P54" i="87"/>
  <c r="AD267" i="87"/>
  <c r="P293" i="87"/>
  <c r="P188" i="87"/>
  <c r="BS102" i="87"/>
  <c r="AD241" i="87"/>
  <c r="AR162" i="87"/>
  <c r="BS54" i="87"/>
  <c r="AR102" i="87"/>
  <c r="BE241" i="87"/>
  <c r="P267" i="87"/>
  <c r="AD162" i="87"/>
  <c r="P241" i="87"/>
  <c r="BE267" i="87"/>
  <c r="AD102" i="87"/>
  <c r="P220" i="76"/>
  <c r="BE102" i="76"/>
  <c r="P102" i="76"/>
  <c r="AR267" i="76"/>
  <c r="AD241" i="76"/>
  <c r="AR162" i="76"/>
  <c r="P54" i="76"/>
  <c r="AR102" i="76"/>
  <c r="AD267" i="76"/>
  <c r="BE241" i="76"/>
  <c r="P241" i="76"/>
  <c r="AD162" i="76"/>
  <c r="P315" i="76"/>
  <c r="BS54" i="76"/>
  <c r="BE162" i="76"/>
  <c r="AR54" i="76"/>
  <c r="P267" i="76"/>
  <c r="BS102" i="76"/>
  <c r="AR241" i="76"/>
  <c r="AD54" i="76"/>
  <c r="BE267" i="76"/>
  <c r="AD102" i="76"/>
  <c r="P293" i="76"/>
  <c r="P162" i="76"/>
  <c r="P188" i="76"/>
  <c r="AD241" i="77"/>
  <c r="AD54" i="77"/>
  <c r="AR267" i="77"/>
  <c r="AD162" i="77"/>
  <c r="AR102" i="77"/>
  <c r="P54" i="77"/>
  <c r="P188" i="77"/>
  <c r="BE241" i="77"/>
  <c r="P241" i="77"/>
  <c r="AD267" i="77"/>
  <c r="BE162" i="77"/>
  <c r="P162" i="77"/>
  <c r="AD102" i="77"/>
  <c r="AR241" i="77"/>
  <c r="BS102" i="77"/>
  <c r="BS54" i="77"/>
  <c r="P267" i="77"/>
  <c r="BE102" i="77"/>
  <c r="BE267" i="77"/>
  <c r="AR54" i="77"/>
  <c r="P315" i="77"/>
  <c r="AR162" i="77"/>
  <c r="P293" i="77"/>
  <c r="P102" i="77"/>
  <c r="P220" i="77"/>
  <c r="BE266" i="80"/>
  <c r="P53" i="80"/>
  <c r="P292" i="80"/>
  <c r="AD240" i="80"/>
  <c r="AR161" i="80"/>
  <c r="P101" i="80"/>
  <c r="AR266" i="80"/>
  <c r="BS101" i="80"/>
  <c r="P240" i="80"/>
  <c r="AD161" i="80"/>
  <c r="BE101" i="80"/>
  <c r="AD266" i="80"/>
  <c r="AR53" i="80"/>
  <c r="AD53" i="80"/>
  <c r="AR240" i="80"/>
  <c r="P219" i="80"/>
  <c r="P187" i="80"/>
  <c r="P314" i="80"/>
  <c r="BS53" i="80"/>
  <c r="P266" i="80"/>
  <c r="AD101" i="80"/>
  <c r="BE240" i="80"/>
  <c r="BE161" i="80"/>
  <c r="AR101" i="80"/>
  <c r="P161" i="80"/>
  <c r="BE266" i="71"/>
  <c r="AD240" i="71"/>
  <c r="P53" i="71"/>
  <c r="AR101" i="71"/>
  <c r="AD161" i="71"/>
  <c r="AR266" i="71"/>
  <c r="P240" i="71"/>
  <c r="AD101" i="71"/>
  <c r="P219" i="71"/>
  <c r="P161" i="71"/>
  <c r="AD266" i="71"/>
  <c r="BE240" i="71"/>
  <c r="P314" i="71"/>
  <c r="BE161" i="71"/>
  <c r="P101" i="71"/>
  <c r="BS53" i="71"/>
  <c r="P187" i="71"/>
  <c r="AR53" i="71"/>
  <c r="AD53" i="71"/>
  <c r="AR161" i="71"/>
  <c r="AR240" i="71"/>
  <c r="BS101" i="71"/>
  <c r="P292" i="71"/>
  <c r="BE101" i="71"/>
  <c r="P266" i="71"/>
  <c r="P266" i="72"/>
  <c r="P101" i="72"/>
  <c r="BE240" i="72"/>
  <c r="P219" i="72"/>
  <c r="AD161" i="72"/>
  <c r="BS53" i="72"/>
  <c r="BE266" i="72"/>
  <c r="BS101" i="72"/>
  <c r="AR53" i="72"/>
  <c r="BE101" i="72"/>
  <c r="AD53" i="72"/>
  <c r="AR240" i="72"/>
  <c r="P161" i="72"/>
  <c r="P53" i="72"/>
  <c r="AR266" i="72"/>
  <c r="AD240" i="72"/>
  <c r="BE161" i="72"/>
  <c r="P292" i="72"/>
  <c r="P187" i="72"/>
  <c r="P240" i="72"/>
  <c r="AR161" i="72"/>
  <c r="AR101" i="72"/>
  <c r="AD266" i="72"/>
  <c r="AD101" i="72"/>
  <c r="P314" i="72"/>
  <c r="AV267" i="80"/>
  <c r="T220" i="80"/>
  <c r="BI102" i="80"/>
  <c r="T102" i="80"/>
  <c r="BW54" i="80"/>
  <c r="AH162" i="80"/>
  <c r="BI241" i="80"/>
  <c r="T241" i="80"/>
  <c r="AV54" i="80"/>
  <c r="AH267" i="80"/>
  <c r="AV102" i="80"/>
  <c r="AH54" i="80"/>
  <c r="BI162" i="80"/>
  <c r="T162" i="80"/>
  <c r="T315" i="80"/>
  <c r="BI267" i="80"/>
  <c r="T267" i="80"/>
  <c r="AV162" i="80"/>
  <c r="AV241" i="80"/>
  <c r="T188" i="80"/>
  <c r="BW102" i="80"/>
  <c r="T293" i="80"/>
  <c r="AH241" i="80"/>
  <c r="AH102" i="80"/>
  <c r="T54" i="80"/>
  <c r="AR266" i="81"/>
  <c r="AD161" i="81"/>
  <c r="P314" i="81"/>
  <c r="P240" i="81"/>
  <c r="BE240" i="81"/>
  <c r="BE266" i="81"/>
  <c r="P187" i="81"/>
  <c r="BE101" i="81"/>
  <c r="AR161" i="81"/>
  <c r="P292" i="81"/>
  <c r="AR101" i="81"/>
  <c r="AR240" i="81"/>
  <c r="BS53" i="81"/>
  <c r="AD266" i="81"/>
  <c r="AR53" i="81"/>
  <c r="AD101" i="81"/>
  <c r="AD53" i="81"/>
  <c r="P266" i="81"/>
  <c r="BE161" i="81"/>
  <c r="P53" i="81"/>
  <c r="P219" i="81"/>
  <c r="P161" i="81"/>
  <c r="BS101" i="81"/>
  <c r="AD240" i="81"/>
  <c r="P101" i="81"/>
  <c r="AV267" i="71"/>
  <c r="AH162" i="71"/>
  <c r="BW54" i="71"/>
  <c r="BI241" i="71"/>
  <c r="T241" i="71"/>
  <c r="AH102" i="71"/>
  <c r="AV54" i="71"/>
  <c r="AH267" i="71"/>
  <c r="BI162" i="71"/>
  <c r="T162" i="71"/>
  <c r="BW102" i="71"/>
  <c r="AH54" i="71"/>
  <c r="T315" i="71"/>
  <c r="AV241" i="71"/>
  <c r="BI267" i="71"/>
  <c r="T267" i="71"/>
  <c r="AV162" i="71"/>
  <c r="T188" i="71"/>
  <c r="T54" i="71"/>
  <c r="BI102" i="71"/>
  <c r="AH241" i="71"/>
  <c r="T102" i="71"/>
  <c r="T293" i="71"/>
  <c r="T220" i="71"/>
  <c r="AV102" i="71"/>
  <c r="AH162" i="72"/>
  <c r="T54" i="72"/>
  <c r="BI102" i="72"/>
  <c r="T102" i="72"/>
  <c r="AV241" i="72"/>
  <c r="AV267" i="72"/>
  <c r="T220" i="72"/>
  <c r="BI162" i="72"/>
  <c r="T162" i="72"/>
  <c r="T315" i="72"/>
  <c r="AV102" i="72"/>
  <c r="AH241" i="72"/>
  <c r="BW54" i="72"/>
  <c r="T293" i="72"/>
  <c r="AV162" i="72"/>
  <c r="AV54" i="72"/>
  <c r="T188" i="72"/>
  <c r="AH102" i="72"/>
  <c r="AH54" i="72"/>
  <c r="T241" i="72"/>
  <c r="T267" i="72"/>
  <c r="BI267" i="72"/>
  <c r="BW102" i="72"/>
  <c r="BI241" i="72"/>
  <c r="AH267" i="72"/>
  <c r="AR240" i="73"/>
  <c r="BS101" i="73"/>
  <c r="P266" i="73"/>
  <c r="P314" i="73"/>
  <c r="BE266" i="73"/>
  <c r="AR266" i="73"/>
  <c r="P240" i="73"/>
  <c r="AD101" i="73"/>
  <c r="BS53" i="73"/>
  <c r="P161" i="73"/>
  <c r="AR53" i="73"/>
  <c r="P101" i="73"/>
  <c r="AD53" i="73"/>
  <c r="BE240" i="73"/>
  <c r="P187" i="73"/>
  <c r="P53" i="73"/>
  <c r="BE161" i="73"/>
  <c r="BE101" i="73"/>
  <c r="AR161" i="73"/>
  <c r="P292" i="73"/>
  <c r="P219" i="73"/>
  <c r="AR101" i="73"/>
  <c r="AD266" i="73"/>
  <c r="AD161" i="73"/>
  <c r="AD240" i="73"/>
  <c r="P266" i="74"/>
  <c r="P219" i="74"/>
  <c r="AD161" i="74"/>
  <c r="P314" i="74"/>
  <c r="P292" i="74"/>
  <c r="AR161" i="74"/>
  <c r="BE266" i="74"/>
  <c r="AD53" i="74"/>
  <c r="AR101" i="74"/>
  <c r="P53" i="74"/>
  <c r="P240" i="74"/>
  <c r="AR266" i="74"/>
  <c r="P187" i="74"/>
  <c r="P161" i="74"/>
  <c r="AD101" i="74"/>
  <c r="BE240" i="74"/>
  <c r="AD266" i="74"/>
  <c r="AR240" i="74"/>
  <c r="BE161" i="74"/>
  <c r="AD240" i="74"/>
  <c r="P101" i="74"/>
  <c r="BS53" i="74"/>
  <c r="AR53" i="74"/>
  <c r="BE101" i="74"/>
  <c r="BS101" i="74"/>
  <c r="AH241" i="81"/>
  <c r="AH267" i="81"/>
  <c r="T293" i="81"/>
  <c r="BI267" i="81"/>
  <c r="T267" i="81"/>
  <c r="AV241" i="81"/>
  <c r="AH54" i="81"/>
  <c r="T315" i="81"/>
  <c r="T220" i="81"/>
  <c r="AV102" i="81"/>
  <c r="T188" i="81"/>
  <c r="T54" i="81"/>
  <c r="AV267" i="81"/>
  <c r="BI241" i="81"/>
  <c r="AH162" i="81"/>
  <c r="AH102" i="81"/>
  <c r="BW54" i="81"/>
  <c r="T241" i="81"/>
  <c r="AV54" i="81"/>
  <c r="BI162" i="81"/>
  <c r="T102" i="81"/>
  <c r="AV162" i="81"/>
  <c r="BW102" i="81"/>
  <c r="BI102" i="81"/>
  <c r="T162" i="81"/>
  <c r="AD266" i="82"/>
  <c r="AD240" i="82"/>
  <c r="P187" i="82"/>
  <c r="BE161" i="82"/>
  <c r="P266" i="82"/>
  <c r="P292" i="82"/>
  <c r="P101" i="82"/>
  <c r="P240" i="82"/>
  <c r="P219" i="82"/>
  <c r="AR161" i="82"/>
  <c r="BE266" i="82"/>
  <c r="AR266" i="82"/>
  <c r="AR53" i="82"/>
  <c r="BS101" i="82"/>
  <c r="P53" i="82"/>
  <c r="BE240" i="82"/>
  <c r="BE101" i="82"/>
  <c r="AD161" i="82"/>
  <c r="AR240" i="82"/>
  <c r="AR101" i="82"/>
  <c r="P161" i="82"/>
  <c r="AD101" i="82"/>
  <c r="P314" i="82"/>
  <c r="AD53" i="82"/>
  <c r="BS53" i="82"/>
  <c r="I21" i="82"/>
  <c r="E40" i="82" s="1"/>
  <c r="I40" i="82" s="1"/>
  <c r="P266" i="83"/>
  <c r="BE240" i="83"/>
  <c r="BE266" i="83"/>
  <c r="AR240" i="83"/>
  <c r="P240" i="83"/>
  <c r="P101" i="83"/>
  <c r="BS53" i="83"/>
  <c r="P161" i="83"/>
  <c r="AR53" i="83"/>
  <c r="BS101" i="83"/>
  <c r="AD53" i="83"/>
  <c r="BE161" i="83"/>
  <c r="P314" i="83"/>
  <c r="P187" i="83"/>
  <c r="AD161" i="83"/>
  <c r="AR101" i="83"/>
  <c r="P219" i="83"/>
  <c r="P292" i="83"/>
  <c r="AD101" i="83"/>
  <c r="P53" i="83"/>
  <c r="AD240" i="83"/>
  <c r="AR161" i="83"/>
  <c r="BE101" i="83"/>
  <c r="AD266" i="83"/>
  <c r="AR266" i="83"/>
  <c r="I21" i="84"/>
  <c r="E40" i="84" s="1"/>
  <c r="I40" i="84" s="1"/>
  <c r="AD241" i="78"/>
  <c r="AR162" i="78"/>
  <c r="BE241" i="78"/>
  <c r="AR54" i="78"/>
  <c r="P188" i="78"/>
  <c r="BE267" i="78"/>
  <c r="P267" i="78"/>
  <c r="P315" i="78"/>
  <c r="P293" i="78"/>
  <c r="AR267" i="78"/>
  <c r="P162" i="78"/>
  <c r="BE102" i="78"/>
  <c r="AD267" i="78"/>
  <c r="P54" i="78"/>
  <c r="P241" i="78"/>
  <c r="P220" i="78"/>
  <c r="AR102" i="78"/>
  <c r="BE162" i="78"/>
  <c r="AR241" i="78"/>
  <c r="AD102" i="78"/>
  <c r="BS54" i="78"/>
  <c r="P102" i="78"/>
  <c r="BS102" i="78"/>
  <c r="AD54" i="78"/>
  <c r="AD162" i="78"/>
  <c r="AR102" i="79"/>
  <c r="AR267" i="79"/>
  <c r="BE241" i="79"/>
  <c r="P241" i="79"/>
  <c r="P188" i="79"/>
  <c r="P315" i="79"/>
  <c r="AD162" i="79"/>
  <c r="AD102" i="79"/>
  <c r="P293" i="79"/>
  <c r="AD267" i="79"/>
  <c r="AR241" i="79"/>
  <c r="AD54" i="79"/>
  <c r="P220" i="79"/>
  <c r="BE267" i="79"/>
  <c r="P102" i="79"/>
  <c r="AR162" i="79"/>
  <c r="BS102" i="79"/>
  <c r="AD241" i="79"/>
  <c r="BE102" i="79"/>
  <c r="BS54" i="79"/>
  <c r="AR54" i="79"/>
  <c r="P162" i="79"/>
  <c r="P267" i="79"/>
  <c r="P54" i="79"/>
  <c r="BE162" i="79"/>
  <c r="AD266" i="87"/>
  <c r="BE161" i="87"/>
  <c r="AR101" i="87"/>
  <c r="AR53" i="87"/>
  <c r="P314" i="87"/>
  <c r="BE266" i="87"/>
  <c r="P219" i="87"/>
  <c r="AD161" i="87"/>
  <c r="P101" i="87"/>
  <c r="BE240" i="87"/>
  <c r="BS101" i="87"/>
  <c r="AR266" i="87"/>
  <c r="P161" i="87"/>
  <c r="BE101" i="87"/>
  <c r="AR240" i="87"/>
  <c r="P187" i="87"/>
  <c r="P292" i="87"/>
  <c r="AD240" i="87"/>
  <c r="AR161" i="87"/>
  <c r="P266" i="87"/>
  <c r="P240" i="87"/>
  <c r="BS53" i="87"/>
  <c r="AD101" i="87"/>
  <c r="AD53" i="87"/>
  <c r="P53" i="87"/>
  <c r="K10" i="71"/>
  <c r="K13" i="71" s="1"/>
  <c r="E27" i="71" s="1"/>
  <c r="I27" i="71" s="1"/>
  <c r="I29" i="71" s="1"/>
  <c r="I30" i="71" s="1"/>
  <c r="T220" i="73"/>
  <c r="BI267" i="73"/>
  <c r="T267" i="73"/>
  <c r="T315" i="73"/>
  <c r="T293" i="73"/>
  <c r="AV267" i="73"/>
  <c r="BI241" i="73"/>
  <c r="T241" i="73"/>
  <c r="AH102" i="73"/>
  <c r="BI162" i="73"/>
  <c r="T162" i="73"/>
  <c r="BW102" i="73"/>
  <c r="BI102" i="73"/>
  <c r="T102" i="73"/>
  <c r="AV162" i="73"/>
  <c r="BW54" i="73"/>
  <c r="AV241" i="73"/>
  <c r="T188" i="73"/>
  <c r="AV102" i="73"/>
  <c r="AH54" i="73"/>
  <c r="AH241" i="73"/>
  <c r="AV54" i="73"/>
  <c r="AH267" i="73"/>
  <c r="T54" i="73"/>
  <c r="AH162" i="73"/>
  <c r="BI267" i="74"/>
  <c r="T267" i="74"/>
  <c r="AH267" i="74"/>
  <c r="AH241" i="74"/>
  <c r="T241" i="74"/>
  <c r="AH162" i="74"/>
  <c r="BI241" i="74"/>
  <c r="BW54" i="74"/>
  <c r="AH102" i="74"/>
  <c r="AV267" i="74"/>
  <c r="AV54" i="74"/>
  <c r="T220" i="74"/>
  <c r="T188" i="74"/>
  <c r="BI162" i="74"/>
  <c r="T162" i="74"/>
  <c r="BW102" i="74"/>
  <c r="AV241" i="74"/>
  <c r="AH54" i="74"/>
  <c r="T54" i="74"/>
  <c r="AV102" i="74"/>
  <c r="AV162" i="74"/>
  <c r="T102" i="74"/>
  <c r="BI102" i="74"/>
  <c r="T315" i="74"/>
  <c r="T293" i="74"/>
  <c r="AH267" i="82"/>
  <c r="AV162" i="82"/>
  <c r="T315" i="82"/>
  <c r="BI267" i="82"/>
  <c r="T267" i="82"/>
  <c r="BI241" i="82"/>
  <c r="T241" i="82"/>
  <c r="T188" i="82"/>
  <c r="AH241" i="82"/>
  <c r="BI102" i="82"/>
  <c r="T102" i="82"/>
  <c r="AV54" i="82"/>
  <c r="T220" i="82"/>
  <c r="AH162" i="82"/>
  <c r="AV102" i="82"/>
  <c r="T54" i="82"/>
  <c r="AV241" i="82"/>
  <c r="BW102" i="82"/>
  <c r="AV267" i="82"/>
  <c r="T162" i="82"/>
  <c r="BW54" i="82"/>
  <c r="AH102" i="82"/>
  <c r="AH54" i="82"/>
  <c r="T293" i="82"/>
  <c r="BI162" i="82"/>
  <c r="AV241" i="83"/>
  <c r="T220" i="83"/>
  <c r="AV267" i="83"/>
  <c r="AV102" i="83"/>
  <c r="BI162" i="83"/>
  <c r="T162" i="83"/>
  <c r="T102" i="83"/>
  <c r="T241" i="83"/>
  <c r="T188" i="83"/>
  <c r="BI102" i="83"/>
  <c r="BI241" i="83"/>
  <c r="AV162" i="83"/>
  <c r="BW54" i="83"/>
  <c r="T315" i="83"/>
  <c r="BI267" i="83"/>
  <c r="T267" i="83"/>
  <c r="BW102" i="83"/>
  <c r="AV54" i="83"/>
  <c r="T293" i="83"/>
  <c r="AH162" i="83"/>
  <c r="AH54" i="83"/>
  <c r="AH267" i="83"/>
  <c r="AH102" i="83"/>
  <c r="T54" i="83"/>
  <c r="AH241" i="83"/>
  <c r="BE266" i="84"/>
  <c r="P219" i="84"/>
  <c r="BE240" i="84"/>
  <c r="AR240" i="84"/>
  <c r="AD266" i="84"/>
  <c r="BE161" i="84"/>
  <c r="P101" i="84"/>
  <c r="BS53" i="84"/>
  <c r="P240" i="84"/>
  <c r="AD161" i="84"/>
  <c r="AR53" i="84"/>
  <c r="BS101" i="84"/>
  <c r="AD53" i="84"/>
  <c r="BE101" i="84"/>
  <c r="P53" i="84"/>
  <c r="P314" i="84"/>
  <c r="AR266" i="84"/>
  <c r="P161" i="84"/>
  <c r="P266" i="84"/>
  <c r="AD240" i="84"/>
  <c r="AR161" i="84"/>
  <c r="P187" i="84"/>
  <c r="AR101" i="84"/>
  <c r="AD101" i="84"/>
  <c r="P292" i="84"/>
  <c r="AR266" i="85"/>
  <c r="BE240" i="85"/>
  <c r="AD266" i="85"/>
  <c r="AR240" i="85"/>
  <c r="P161" i="85"/>
  <c r="BE266" i="85"/>
  <c r="AR161" i="85"/>
  <c r="BS53" i="85"/>
  <c r="P314" i="85"/>
  <c r="P101" i="85"/>
  <c r="AR53" i="85"/>
  <c r="P187" i="85"/>
  <c r="P292" i="85"/>
  <c r="AD161" i="85"/>
  <c r="BS101" i="85"/>
  <c r="P53" i="85"/>
  <c r="P219" i="85"/>
  <c r="BE101" i="85"/>
  <c r="AD240" i="85"/>
  <c r="AR101" i="85"/>
  <c r="P266" i="85"/>
  <c r="AD101" i="85"/>
  <c r="AD53" i="85"/>
  <c r="BE161" i="85"/>
  <c r="P240" i="85"/>
  <c r="AD161" i="86"/>
  <c r="P240" i="86"/>
  <c r="P292" i="86"/>
  <c r="AD266" i="86"/>
  <c r="BE240" i="86"/>
  <c r="AR161" i="86"/>
  <c r="AR101" i="86"/>
  <c r="P266" i="86"/>
  <c r="BS53" i="86"/>
  <c r="AR53" i="86"/>
  <c r="AD101" i="86"/>
  <c r="AD53" i="86"/>
  <c r="BE266" i="86"/>
  <c r="AR240" i="86"/>
  <c r="P161" i="86"/>
  <c r="AR266" i="86"/>
  <c r="AD240" i="86"/>
  <c r="BS101" i="86"/>
  <c r="P53" i="86"/>
  <c r="BE101" i="86"/>
  <c r="P187" i="86"/>
  <c r="P219" i="86"/>
  <c r="BE161" i="86"/>
  <c r="P314" i="86"/>
  <c r="P101" i="86"/>
  <c r="AR266" i="75"/>
  <c r="P292" i="75"/>
  <c r="AD240" i="75"/>
  <c r="P101" i="75"/>
  <c r="BE161" i="75"/>
  <c r="BS53" i="75"/>
  <c r="BS101" i="75"/>
  <c r="AR53" i="75"/>
  <c r="AD266" i="75"/>
  <c r="P240" i="75"/>
  <c r="P187" i="75"/>
  <c r="AR161" i="75"/>
  <c r="P53" i="75"/>
  <c r="AD161" i="75"/>
  <c r="BE266" i="75"/>
  <c r="P161" i="75"/>
  <c r="P314" i="75"/>
  <c r="BE240" i="75"/>
  <c r="AR101" i="75"/>
  <c r="AR240" i="75"/>
  <c r="AD101" i="75"/>
  <c r="AD53" i="75"/>
  <c r="P266" i="75"/>
  <c r="BE101" i="75"/>
  <c r="P219" i="75"/>
  <c r="AV267" i="84"/>
  <c r="AV241" i="84"/>
  <c r="T220" i="84"/>
  <c r="BI162" i="84"/>
  <c r="T162" i="84"/>
  <c r="AV102" i="84"/>
  <c r="AH267" i="84"/>
  <c r="T315" i="84"/>
  <c r="AH241" i="84"/>
  <c r="AV162" i="84"/>
  <c r="T188" i="84"/>
  <c r="T102" i="84"/>
  <c r="AH162" i="84"/>
  <c r="BI102" i="84"/>
  <c r="BI267" i="84"/>
  <c r="T241" i="84"/>
  <c r="BI241" i="84"/>
  <c r="T293" i="84"/>
  <c r="AH102" i="84"/>
  <c r="AH54" i="84"/>
  <c r="T267" i="84"/>
  <c r="BW54" i="84"/>
  <c r="AV54" i="84"/>
  <c r="T54" i="84"/>
  <c r="BW102" i="84"/>
  <c r="AV241" i="85"/>
  <c r="T220" i="85"/>
  <c r="AH162" i="85"/>
  <c r="AH267" i="85"/>
  <c r="T188" i="85"/>
  <c r="T315" i="85"/>
  <c r="BI267" i="85"/>
  <c r="T267" i="85"/>
  <c r="BW102" i="85"/>
  <c r="T293" i="85"/>
  <c r="BI241" i="85"/>
  <c r="T241" i="85"/>
  <c r="AV162" i="85"/>
  <c r="BI102" i="85"/>
  <c r="T102" i="85"/>
  <c r="AV267" i="85"/>
  <c r="BW54" i="85"/>
  <c r="AV102" i="85"/>
  <c r="AH54" i="85"/>
  <c r="T54" i="85"/>
  <c r="T162" i="85"/>
  <c r="AH102" i="85"/>
  <c r="BI162" i="85"/>
  <c r="AH241" i="85"/>
  <c r="AV54" i="85"/>
  <c r="T293" i="86"/>
  <c r="AH267" i="86"/>
  <c r="BI241" i="86"/>
  <c r="T241" i="86"/>
  <c r="T188" i="86"/>
  <c r="BI162" i="86"/>
  <c r="T162" i="86"/>
  <c r="BI267" i="86"/>
  <c r="T267" i="86"/>
  <c r="AV241" i="86"/>
  <c r="T220" i="86"/>
  <c r="AH162" i="86"/>
  <c r="AH102" i="86"/>
  <c r="BW54" i="86"/>
  <c r="T315" i="86"/>
  <c r="AV267" i="86"/>
  <c r="T54" i="86"/>
  <c r="BW102" i="86"/>
  <c r="BI102" i="86"/>
  <c r="AV102" i="86"/>
  <c r="T102" i="86"/>
  <c r="AV162" i="86"/>
  <c r="AV54" i="86"/>
  <c r="AH241" i="86"/>
  <c r="AH54" i="86"/>
  <c r="I21" i="86"/>
  <c r="E40" i="86" s="1"/>
  <c r="I40" i="86" s="1"/>
  <c r="P293" i="80"/>
  <c r="AD241" i="80"/>
  <c r="BS102" i="80"/>
  <c r="AR267" i="80"/>
  <c r="P220" i="80"/>
  <c r="BE102" i="80"/>
  <c r="P102" i="80"/>
  <c r="BS54" i="80"/>
  <c r="AD162" i="80"/>
  <c r="BE241" i="80"/>
  <c r="P241" i="80"/>
  <c r="AR54" i="80"/>
  <c r="AD267" i="80"/>
  <c r="AR102" i="80"/>
  <c r="AR241" i="80"/>
  <c r="P54" i="80"/>
  <c r="AR162" i="80"/>
  <c r="P267" i="80"/>
  <c r="P188" i="80"/>
  <c r="P162" i="80"/>
  <c r="P315" i="80"/>
  <c r="AD102" i="80"/>
  <c r="AD54" i="80"/>
  <c r="BE267" i="80"/>
  <c r="BE162" i="80"/>
  <c r="P315" i="81"/>
  <c r="P220" i="81"/>
  <c r="AD241" i="81"/>
  <c r="AD267" i="81"/>
  <c r="BE241" i="81"/>
  <c r="P241" i="81"/>
  <c r="BE267" i="81"/>
  <c r="AR162" i="81"/>
  <c r="AD54" i="81"/>
  <c r="P293" i="81"/>
  <c r="AR102" i="81"/>
  <c r="P188" i="81"/>
  <c r="P54" i="81"/>
  <c r="AR267" i="81"/>
  <c r="AD162" i="81"/>
  <c r="AR241" i="81"/>
  <c r="AD102" i="81"/>
  <c r="BE162" i="81"/>
  <c r="P162" i="81"/>
  <c r="BS102" i="81"/>
  <c r="P267" i="81"/>
  <c r="BS54" i="81"/>
  <c r="AR54" i="81"/>
  <c r="P102" i="81"/>
  <c r="BE102" i="81"/>
  <c r="AD267" i="82"/>
  <c r="AD241" i="82"/>
  <c r="P315" i="82"/>
  <c r="BE267" i="82"/>
  <c r="P267" i="82"/>
  <c r="BS102" i="82"/>
  <c r="BS54" i="82"/>
  <c r="AR162" i="82"/>
  <c r="BE102" i="82"/>
  <c r="P102" i="82"/>
  <c r="AR54" i="82"/>
  <c r="P241" i="82"/>
  <c r="BE241" i="82"/>
  <c r="P220" i="82"/>
  <c r="P188" i="82"/>
  <c r="P293" i="82"/>
  <c r="AD162" i="82"/>
  <c r="AR267" i="82"/>
  <c r="AR102" i="82"/>
  <c r="AR241" i="82"/>
  <c r="AD54" i="82"/>
  <c r="BE162" i="82"/>
  <c r="AD102" i="82"/>
  <c r="P54" i="82"/>
  <c r="P162" i="82"/>
  <c r="AR102" i="71"/>
  <c r="AR267" i="71"/>
  <c r="AD162" i="71"/>
  <c r="BS54" i="71"/>
  <c r="BE241" i="71"/>
  <c r="P241" i="71"/>
  <c r="AD102" i="71"/>
  <c r="AR54" i="71"/>
  <c r="AD267" i="71"/>
  <c r="BE162" i="71"/>
  <c r="P162" i="71"/>
  <c r="BS102" i="71"/>
  <c r="AD54" i="71"/>
  <c r="P220" i="71"/>
  <c r="BE102" i="71"/>
  <c r="P102" i="71"/>
  <c r="P54" i="71"/>
  <c r="P188" i="71"/>
  <c r="P315" i="71"/>
  <c r="BE267" i="71"/>
  <c r="AD241" i="71"/>
  <c r="AR162" i="71"/>
  <c r="P267" i="71"/>
  <c r="P293" i="71"/>
  <c r="AR241" i="71"/>
  <c r="BE267" i="83"/>
  <c r="P267" i="83"/>
  <c r="AR241" i="83"/>
  <c r="P315" i="83"/>
  <c r="AD241" i="83"/>
  <c r="P188" i="83"/>
  <c r="AD267" i="83"/>
  <c r="P220" i="83"/>
  <c r="BS102" i="83"/>
  <c r="BE162" i="83"/>
  <c r="P162" i="83"/>
  <c r="P102" i="83"/>
  <c r="P241" i="83"/>
  <c r="BE102" i="83"/>
  <c r="BE241" i="83"/>
  <c r="AR162" i="83"/>
  <c r="AR102" i="83"/>
  <c r="BS54" i="83"/>
  <c r="AR54" i="83"/>
  <c r="P293" i="83"/>
  <c r="AD162" i="83"/>
  <c r="AD54" i="83"/>
  <c r="AD102" i="83"/>
  <c r="AR267" i="83"/>
  <c r="P54" i="83"/>
  <c r="BE267" i="72"/>
  <c r="P267" i="72"/>
  <c r="BS102" i="72"/>
  <c r="AD162" i="72"/>
  <c r="P54" i="72"/>
  <c r="BE102" i="72"/>
  <c r="P102" i="72"/>
  <c r="AR241" i="72"/>
  <c r="AR267" i="72"/>
  <c r="P220" i="72"/>
  <c r="BE162" i="72"/>
  <c r="P162" i="72"/>
  <c r="P315" i="72"/>
  <c r="AR102" i="72"/>
  <c r="AD267" i="72"/>
  <c r="AR54" i="72"/>
  <c r="BE241" i="72"/>
  <c r="P188" i="72"/>
  <c r="AD102" i="72"/>
  <c r="P241" i="72"/>
  <c r="AD54" i="72"/>
  <c r="AD241" i="72"/>
  <c r="AR162" i="72"/>
  <c r="P293" i="72"/>
  <c r="BS54" i="72"/>
  <c r="AR267" i="84"/>
  <c r="AD267" i="84"/>
  <c r="P315" i="84"/>
  <c r="BS102" i="84"/>
  <c r="P188" i="84"/>
  <c r="P102" i="84"/>
  <c r="AD162" i="84"/>
  <c r="BE102" i="84"/>
  <c r="BE267" i="84"/>
  <c r="P241" i="84"/>
  <c r="P220" i="84"/>
  <c r="BE241" i="84"/>
  <c r="P162" i="84"/>
  <c r="AR102" i="84"/>
  <c r="BS54" i="84"/>
  <c r="AR54" i="84"/>
  <c r="AD102" i="84"/>
  <c r="AD54" i="84"/>
  <c r="P54" i="84"/>
  <c r="AR241" i="84"/>
  <c r="P267" i="84"/>
  <c r="BE162" i="84"/>
  <c r="AR162" i="84"/>
  <c r="AD241" i="84"/>
  <c r="P293" i="84"/>
  <c r="P220" i="73"/>
  <c r="BE267" i="73"/>
  <c r="P267" i="73"/>
  <c r="P315" i="73"/>
  <c r="AD241" i="73"/>
  <c r="P293" i="73"/>
  <c r="AR267" i="73"/>
  <c r="P54" i="73"/>
  <c r="P241" i="73"/>
  <c r="AD102" i="73"/>
  <c r="BE162" i="73"/>
  <c r="P162" i="73"/>
  <c r="BE241" i="73"/>
  <c r="BS102" i="73"/>
  <c r="BE102" i="73"/>
  <c r="P102" i="73"/>
  <c r="AR162" i="73"/>
  <c r="BS54" i="73"/>
  <c r="AR54" i="73"/>
  <c r="AD162" i="73"/>
  <c r="P188" i="73"/>
  <c r="AR102" i="73"/>
  <c r="AD54" i="73"/>
  <c r="AD267" i="73"/>
  <c r="AR241" i="73"/>
  <c r="AR241" i="85"/>
  <c r="AD267" i="85"/>
  <c r="AD241" i="85"/>
  <c r="BE162" i="85"/>
  <c r="P162" i="85"/>
  <c r="P54" i="85"/>
  <c r="P315" i="85"/>
  <c r="BE267" i="85"/>
  <c r="AR162" i="85"/>
  <c r="BS102" i="85"/>
  <c r="P293" i="85"/>
  <c r="BE241" i="85"/>
  <c r="AD162" i="85"/>
  <c r="AR267" i="85"/>
  <c r="P188" i="85"/>
  <c r="BS54" i="85"/>
  <c r="AD54" i="85"/>
  <c r="AR102" i="85"/>
  <c r="P267" i="85"/>
  <c r="P220" i="85"/>
  <c r="BE102" i="85"/>
  <c r="AD102" i="85"/>
  <c r="AR54" i="85"/>
  <c r="P241" i="85"/>
  <c r="P102" i="85"/>
  <c r="K11" i="79"/>
  <c r="I35" i="76"/>
  <c r="I34" i="73"/>
  <c r="I38" i="73" s="1"/>
  <c r="I35" i="81"/>
  <c r="I21" i="80"/>
  <c r="E40" i="80" s="1"/>
  <c r="I40" i="80" s="1"/>
  <c r="K11" i="73"/>
  <c r="I34" i="82"/>
  <c r="I38" i="82" s="1"/>
  <c r="I35" i="83"/>
  <c r="K11" i="87"/>
  <c r="K11" i="86"/>
  <c r="K11" i="83"/>
  <c r="K10" i="81"/>
  <c r="K13" i="81" s="1"/>
  <c r="E27" i="81" s="1"/>
  <c r="I27" i="81" s="1"/>
  <c r="I29" i="81" s="1"/>
  <c r="I30" i="81" s="1"/>
  <c r="K11" i="81"/>
  <c r="K10" i="79"/>
  <c r="K13" i="79" s="1"/>
  <c r="E27" i="79" s="1"/>
  <c r="I27" i="79" s="1"/>
  <c r="I29" i="79" s="1"/>
  <c r="I30" i="79" s="1"/>
  <c r="K11" i="72"/>
  <c r="K48" i="72"/>
  <c r="K10" i="72"/>
  <c r="K13" i="72" s="1"/>
  <c r="E27" i="72" s="1"/>
  <c r="I27" i="72" s="1"/>
  <c r="I29" i="72" s="1"/>
  <c r="I30" i="72" s="1"/>
  <c r="I34" i="71"/>
  <c r="I38" i="71" s="1"/>
  <c r="I35" i="87"/>
  <c r="K10" i="87"/>
  <c r="K13" i="87" s="1"/>
  <c r="E27" i="87" s="1"/>
  <c r="I27" i="87" s="1"/>
  <c r="I29" i="87" s="1"/>
  <c r="I30" i="87" s="1"/>
  <c r="K12" i="86"/>
  <c r="K11" i="85"/>
  <c r="K10" i="84"/>
  <c r="K13" i="84" s="1"/>
  <c r="E27" i="84" s="1"/>
  <c r="I27" i="84" s="1"/>
  <c r="I29" i="84" s="1"/>
  <c r="I30" i="84" s="1"/>
  <c r="K12" i="84"/>
  <c r="K12" i="83"/>
  <c r="K48" i="83"/>
  <c r="K48" i="82"/>
  <c r="K12" i="81"/>
  <c r="K48" i="81"/>
  <c r="K11" i="80"/>
  <c r="K10" i="80"/>
  <c r="K13" i="80" s="1"/>
  <c r="E27" i="80" s="1"/>
  <c r="I27" i="80" s="1"/>
  <c r="I29" i="80" s="1"/>
  <c r="I30" i="80" s="1"/>
  <c r="K48" i="80"/>
  <c r="K12" i="78"/>
  <c r="K11" i="77"/>
  <c r="I34" i="77"/>
  <c r="I38" i="77" s="1"/>
  <c r="I21" i="77"/>
  <c r="E40" i="77" s="1"/>
  <c r="I40" i="77" s="1"/>
  <c r="K10" i="77"/>
  <c r="K13" i="77" s="1"/>
  <c r="E27" i="77" s="1"/>
  <c r="I27" i="77" s="1"/>
  <c r="I29" i="77" s="1"/>
  <c r="I30" i="77" s="1"/>
  <c r="K12" i="76"/>
  <c r="K12" i="75"/>
  <c r="K48" i="74"/>
  <c r="K10" i="74"/>
  <c r="K13" i="74" s="1"/>
  <c r="E27" i="74" s="1"/>
  <c r="I27" i="74" s="1"/>
  <c r="I29" i="74" s="1"/>
  <c r="I30" i="74" s="1"/>
  <c r="K11" i="74"/>
  <c r="K12" i="74"/>
  <c r="I21" i="74"/>
  <c r="E40" i="74" s="1"/>
  <c r="I40" i="74" s="1"/>
  <c r="I21" i="73"/>
  <c r="E40" i="73" s="1"/>
  <c r="I40" i="73" s="1"/>
  <c r="K10" i="73"/>
  <c r="K13" i="73" s="1"/>
  <c r="E27" i="73" s="1"/>
  <c r="I27" i="73" s="1"/>
  <c r="I29" i="73" s="1"/>
  <c r="I30" i="73" s="1"/>
  <c r="I35" i="72"/>
  <c r="I21" i="71"/>
  <c r="E40" i="71" s="1"/>
  <c r="I40" i="71" s="1"/>
  <c r="K12" i="82"/>
  <c r="K12" i="79"/>
  <c r="I34" i="79"/>
  <c r="I38" i="79" s="1"/>
  <c r="K48" i="79"/>
  <c r="K12" i="80"/>
  <c r="I34" i="80"/>
  <c r="I38" i="80" s="1"/>
  <c r="I35" i="80"/>
  <c r="I21" i="81"/>
  <c r="E40" i="81" s="1"/>
  <c r="I40" i="81" s="1"/>
  <c r="K10" i="82"/>
  <c r="K13" i="82" s="1"/>
  <c r="E27" i="82" s="1"/>
  <c r="I27" i="82" s="1"/>
  <c r="I29" i="82" s="1"/>
  <c r="I30" i="82" s="1"/>
  <c r="K11" i="82"/>
  <c r="K10" i="83"/>
  <c r="K13" i="83" s="1"/>
  <c r="E27" i="83" s="1"/>
  <c r="I27" i="83" s="1"/>
  <c r="I29" i="83" s="1"/>
  <c r="I30" i="83" s="1"/>
  <c r="I21" i="83"/>
  <c r="E40" i="83" s="1"/>
  <c r="I40" i="83" s="1"/>
  <c r="I35" i="84"/>
  <c r="I34" i="84"/>
  <c r="I38" i="84" s="1"/>
  <c r="K48" i="84"/>
  <c r="K10" i="85"/>
  <c r="K13" i="85" s="1"/>
  <c r="E27" i="85" s="1"/>
  <c r="I27" i="85" s="1"/>
  <c r="I29" i="85" s="1"/>
  <c r="I30" i="85" s="1"/>
  <c r="K48" i="85"/>
  <c r="K12" i="85"/>
  <c r="K11" i="84"/>
  <c r="I21" i="85"/>
  <c r="E40" i="85" s="1"/>
  <c r="I40" i="85" s="1"/>
  <c r="I35" i="85"/>
  <c r="K10" i="86"/>
  <c r="K13" i="86" s="1"/>
  <c r="E27" i="86" s="1"/>
  <c r="I27" i="86" s="1"/>
  <c r="I29" i="86" s="1"/>
  <c r="I30" i="86" s="1"/>
  <c r="K48" i="86"/>
  <c r="K48" i="87"/>
  <c r="K12" i="87"/>
  <c r="K10" i="78"/>
  <c r="K13" i="78" s="1"/>
  <c r="E27" i="78" s="1"/>
  <c r="I27" i="78" s="1"/>
  <c r="I29" i="78" s="1"/>
  <c r="I30" i="78" s="1"/>
  <c r="K11" i="78"/>
  <c r="K48" i="78"/>
  <c r="I35" i="74"/>
  <c r="I34" i="75"/>
  <c r="I38" i="75" s="1"/>
  <c r="I35" i="75"/>
  <c r="K48" i="76"/>
  <c r="K10" i="75"/>
  <c r="K13" i="75" s="1"/>
  <c r="E27" i="75" s="1"/>
  <c r="I27" i="75" s="1"/>
  <c r="I29" i="75" s="1"/>
  <c r="I30" i="75" s="1"/>
  <c r="K11" i="75"/>
  <c r="K48" i="75"/>
  <c r="K11" i="76"/>
  <c r="K10" i="76"/>
  <c r="K13" i="76" s="1"/>
  <c r="E27" i="76" s="1"/>
  <c r="I27" i="76" s="1"/>
  <c r="I29" i="76" s="1"/>
  <c r="I30" i="76" s="1"/>
  <c r="K48" i="77"/>
  <c r="K12" i="77"/>
  <c r="K12" i="72"/>
  <c r="I21" i="72"/>
  <c r="E40" i="72" s="1"/>
  <c r="I40" i="72" s="1"/>
  <c r="K48" i="73"/>
  <c r="K12" i="73"/>
  <c r="K11" i="71"/>
  <c r="K12" i="71"/>
  <c r="K48" i="71"/>
  <c r="I11" i="52" l="1"/>
  <c r="E11" i="52"/>
  <c r="I12" i="52"/>
  <c r="G12" i="52"/>
  <c r="I20" i="52"/>
  <c r="E28" i="52"/>
  <c r="I28" i="52" s="1"/>
  <c r="I10" i="52"/>
  <c r="C10" i="52"/>
  <c r="E34" i="52"/>
  <c r="E37" i="52"/>
  <c r="I37" i="52" s="1"/>
  <c r="E36" i="52"/>
  <c r="I36" i="52" s="1"/>
  <c r="E35" i="52"/>
  <c r="I35" i="52" s="1"/>
  <c r="K47" i="52"/>
  <c r="K46" i="52"/>
  <c r="K45" i="52"/>
  <c r="K44" i="52"/>
  <c r="I19" i="52"/>
  <c r="I17" i="52"/>
  <c r="E12" i="52"/>
  <c r="C12" i="52"/>
  <c r="G11" i="52"/>
  <c r="C11" i="52"/>
  <c r="G10" i="52"/>
  <c r="E10" i="52"/>
  <c r="K6" i="52"/>
  <c r="D6" i="52"/>
  <c r="D5" i="52"/>
  <c r="BE240" i="52" l="1"/>
  <c r="BE161" i="52"/>
  <c r="AD240" i="52"/>
  <c r="AD161" i="52"/>
  <c r="BE101" i="52"/>
  <c r="BS101" i="52"/>
  <c r="BS53" i="52"/>
  <c r="AR266" i="52"/>
  <c r="AD53" i="52"/>
  <c r="BE266" i="52"/>
  <c r="AR53" i="52"/>
  <c r="P240" i="52"/>
  <c r="AD266" i="52"/>
  <c r="P53" i="52"/>
  <c r="AR240" i="52"/>
  <c r="P292" i="52"/>
  <c r="P314" i="52"/>
  <c r="AR101" i="52"/>
  <c r="AD101" i="52"/>
  <c r="P187" i="52"/>
  <c r="AR161" i="52"/>
  <c r="P161" i="52"/>
  <c r="P266" i="52"/>
  <c r="P219" i="52"/>
  <c r="P101" i="52"/>
  <c r="T102" i="52"/>
  <c r="BW54" i="52"/>
  <c r="T220" i="52"/>
  <c r="AH54" i="52"/>
  <c r="T315" i="52"/>
  <c r="AH267" i="52"/>
  <c r="T54" i="52"/>
  <c r="BI102" i="52"/>
  <c r="T267" i="52"/>
  <c r="BI241" i="52"/>
  <c r="BI162" i="52"/>
  <c r="AV241" i="52"/>
  <c r="BW102" i="52"/>
  <c r="AH241" i="52"/>
  <c r="AH102" i="52"/>
  <c r="T162" i="52"/>
  <c r="T241" i="52"/>
  <c r="AV102" i="52"/>
  <c r="AV162" i="52"/>
  <c r="T293" i="52"/>
  <c r="AH162" i="52"/>
  <c r="T188" i="52"/>
  <c r="BI267" i="52"/>
  <c r="AV267" i="52"/>
  <c r="AV54" i="52"/>
  <c r="AR241" i="52"/>
  <c r="P162" i="52"/>
  <c r="P102" i="52"/>
  <c r="BS54" i="52"/>
  <c r="P315" i="52"/>
  <c r="AR267" i="52"/>
  <c r="P267" i="52"/>
  <c r="P220" i="52"/>
  <c r="P188" i="52"/>
  <c r="BE241" i="52"/>
  <c r="AD241" i="52"/>
  <c r="BE162" i="52"/>
  <c r="AD162" i="52"/>
  <c r="BE102" i="52"/>
  <c r="AD102" i="52"/>
  <c r="AR54" i="52"/>
  <c r="P54" i="52"/>
  <c r="AR162" i="52"/>
  <c r="BS102" i="52"/>
  <c r="AD54" i="52"/>
  <c r="BE267" i="52"/>
  <c r="AD267" i="52"/>
  <c r="P293" i="52"/>
  <c r="P241" i="52"/>
  <c r="AR102" i="52"/>
  <c r="K10" i="52"/>
  <c r="K11" i="52"/>
  <c r="I34" i="52"/>
  <c r="I38" i="52" s="1"/>
  <c r="K48" i="52"/>
  <c r="I21" i="52"/>
  <c r="E40" i="52" s="1"/>
  <c r="I40" i="52" s="1"/>
  <c r="K12" i="52"/>
  <c r="K13" i="52" s="1"/>
  <c r="E27" i="52" s="1"/>
  <c r="I27" i="52" s="1"/>
  <c r="I29" i="52" s="1"/>
  <c r="I30" i="52" s="1"/>
</calcChain>
</file>

<file path=xl/sharedStrings.xml><?xml version="1.0" encoding="utf-8"?>
<sst xmlns="http://schemas.openxmlformats.org/spreadsheetml/2006/main" count="29638" uniqueCount="354">
  <si>
    <t>à</t>
  </si>
  <si>
    <t>Note retenue</t>
  </si>
  <si>
    <t>/20</t>
  </si>
  <si>
    <t>C3.1</t>
  </si>
  <si>
    <t>C3.2</t>
  </si>
  <si>
    <t>C3.3</t>
  </si>
  <si>
    <t>C3.4</t>
  </si>
  <si>
    <t>C4.1</t>
  </si>
  <si>
    <t>C4.3</t>
  </si>
  <si>
    <t>C5.1</t>
  </si>
  <si>
    <t>C5.2</t>
  </si>
  <si>
    <t>C5.3</t>
  </si>
  <si>
    <t>C5.4</t>
  </si>
  <si>
    <t>C6.1</t>
  </si>
  <si>
    <t>C6.2</t>
  </si>
  <si>
    <t>C6.3</t>
  </si>
  <si>
    <t xml:space="preserve"> cocher</t>
  </si>
  <si>
    <t>Note retenue pôle 2</t>
  </si>
  <si>
    <t>Notation Évaluation significative technologie N°1</t>
  </si>
  <si>
    <t xml:space="preserve">Capacité à relater la démarche utilisée pour conduire à la réalisation du chef-d’œuvre : objectifs, étapes, acteurs et partenaires, part individuelle investie dans le projet </t>
  </si>
  <si>
    <t>Hiérarchisation correcte des informations délivrées pour introduire le sujet</t>
  </si>
  <si>
    <t>Clarté de la présentation et la pertinence des termes utilisés</t>
  </si>
  <si>
    <t>Respect des consignes données sur le contenu exigé de la présentation</t>
  </si>
  <si>
    <t>Identification claire, précise et restituée objectivement des points suivants : objectifs du projet, étapes, acteurs, part individuelle investie dans le projet</t>
  </si>
  <si>
    <t>Aptitude à apprécier les points forts et les points faibles du chef-d’œuvre et de la démarche adoptée.</t>
  </si>
  <si>
    <t>Identification des difficultés rencontrées et de la manière dont elles ont été dépassées ou non</t>
  </si>
  <si>
    <t>Mise en avant des aspects positifs ou présentant des difficultés rencontrées au long du projet</t>
  </si>
  <si>
    <t>Aptitude à faire ressortir la valeur ou l’intérêt que présente son chef-d’œuvre.</t>
  </si>
  <si>
    <t>Émission d’un avis ou ressenti personnel sur le chef-d’œuvre entrepris</t>
  </si>
  <si>
    <t>Mise en exergue de la pertinence du chef-d’œuvre par rapport à la filière métier du candidat</t>
  </si>
  <si>
    <t>Écoute et prise en compte des questions et remarques ; réactivité</t>
  </si>
  <si>
    <t xml:space="preserve">Notation Évaluation orale chef d'oeuvre </t>
  </si>
  <si>
    <t>Nom &amp; Prénom</t>
  </si>
  <si>
    <t>Etablissement</t>
  </si>
  <si>
    <t>Session</t>
  </si>
  <si>
    <t>Culture
technologique</t>
  </si>
  <si>
    <t>Gestion appliquée</t>
  </si>
  <si>
    <t>Sciences appliquées</t>
  </si>
  <si>
    <t>Note 1</t>
  </si>
  <si>
    <t>Note 2</t>
  </si>
  <si>
    <t>Note 3</t>
  </si>
  <si>
    <t>Note 4</t>
  </si>
  <si>
    <t>Notation Évaluation significative technologie N°2</t>
  </si>
  <si>
    <t>Notation Évaluation significative technologie N°3</t>
  </si>
  <si>
    <t xml:space="preserve">2ème partie orale </t>
  </si>
  <si>
    <t>1ère partie écrite</t>
  </si>
  <si>
    <t>TOTAL</t>
  </si>
  <si>
    <t>/20 points</t>
  </si>
  <si>
    <t>/60 points</t>
  </si>
  <si>
    <t>/80 points</t>
  </si>
  <si>
    <t>COMPÉTENCES</t>
  </si>
  <si>
    <t>COMPÉTENCES OPÉRATIONNELLES</t>
  </si>
  <si>
    <t>C6
Communiquer</t>
  </si>
  <si>
    <t>Communiquer en situation professionnelle</t>
  </si>
  <si>
    <t>Rendre compte de son activité</t>
  </si>
  <si>
    <t>Établissement</t>
  </si>
  <si>
    <t>C4.2</t>
  </si>
  <si>
    <r>
      <t xml:space="preserve">NM
</t>
    </r>
    <r>
      <rPr>
        <b/>
        <sz val="10"/>
        <color rgb="FFFFFFFF"/>
        <rFont val="Segoe UI Symbol"/>
        <family val="2"/>
      </rPr>
      <t>₁</t>
    </r>
  </si>
  <si>
    <r>
      <t xml:space="preserve">IM
</t>
    </r>
    <r>
      <rPr>
        <b/>
        <sz val="10"/>
        <rFont val="Segoe UI Symbol"/>
        <family val="2"/>
      </rPr>
      <t>₂</t>
    </r>
  </si>
  <si>
    <r>
      <t xml:space="preserve">Ma
</t>
    </r>
    <r>
      <rPr>
        <b/>
        <sz val="10"/>
        <rFont val="Segoe UI Symbol"/>
        <family val="2"/>
      </rPr>
      <t>₃</t>
    </r>
  </si>
  <si>
    <r>
      <t xml:space="preserve">BM
</t>
    </r>
    <r>
      <rPr>
        <b/>
        <sz val="10"/>
        <rFont val="Segoe UI Symbol"/>
        <family val="2"/>
      </rPr>
      <t>₄</t>
    </r>
  </si>
  <si>
    <t xml:space="preserve">Note retenue </t>
  </si>
  <si>
    <r>
      <t xml:space="preserve">Synthèse </t>
    </r>
    <r>
      <rPr>
        <sz val="11"/>
        <color theme="1"/>
        <rFont val="Calibri"/>
        <family val="2"/>
        <scheme val="minor"/>
      </rPr>
      <t>PFMP</t>
    </r>
  </si>
  <si>
    <t>Synthèse chef d'œuvre</t>
  </si>
  <si>
    <t>Chef d'œuvre</t>
  </si>
  <si>
    <t>Moy. Mat</t>
  </si>
  <si>
    <t>Moyenne Général EP1</t>
  </si>
  <si>
    <t>EP1 Évaluation orale</t>
  </si>
  <si>
    <t>EP1 Sciences appliquées évaluation N°1</t>
  </si>
  <si>
    <t>EP1 Sciences appliquées évaluation N°2</t>
  </si>
  <si>
    <t>EP1 Sciences appliquées évaluation N°3</t>
  </si>
  <si>
    <t>EP1 Sciences appliquées évaluation N°4</t>
  </si>
  <si>
    <t>EP1 Gestion appliquée évaluation N°1</t>
  </si>
  <si>
    <t>EP1 Gestion appliquée évaluation N°2</t>
  </si>
  <si>
    <t>EP1 Gestion appliquée évaluation N°3</t>
  </si>
  <si>
    <t>EP1 Gestion appliquée évaluation N°4</t>
  </si>
  <si>
    <t>Date</t>
  </si>
  <si>
    <t>PFMP 1</t>
  </si>
  <si>
    <t>PFMP 2</t>
  </si>
  <si>
    <t>Nom et prénom du candidat</t>
  </si>
  <si>
    <t>Nom et prénom 
du candidat</t>
  </si>
  <si>
    <t>Coordonnées / cachet de l'entreprise d'accueil</t>
  </si>
  <si>
    <t>Professeur</t>
  </si>
  <si>
    <t>Professionnel</t>
  </si>
  <si>
    <t>Fonction</t>
  </si>
  <si>
    <t>Émargement</t>
  </si>
  <si>
    <t>PFMP FORMATIVE</t>
  </si>
  <si>
    <t>PFMP CERTIFICATIVE</t>
  </si>
  <si>
    <t>Nombre de jours de PFMP réalisé</t>
  </si>
  <si>
    <t>Nombre de jours 
de PFMP</t>
  </si>
  <si>
    <t>Appréciation :</t>
  </si>
  <si>
    <t>Total jours de PFMP</t>
  </si>
  <si>
    <t>Zone de notation indicative</t>
  </si>
  <si>
    <t>Note livret année 1</t>
  </si>
  <si>
    <t>Chef d'œuvre 1ère année</t>
  </si>
  <si>
    <t>Chef d'œuvre 2ème année</t>
  </si>
  <si>
    <t>Note livret année 2</t>
  </si>
  <si>
    <t>SUIVI DU PARCOURS DE COMPETENCES</t>
  </si>
  <si>
    <t>SUIVI DU PARCOURS DE CERTIFICATION EN CONTRÔLE EN COURS DE FORMATION</t>
  </si>
  <si>
    <t>ÉVALUATION DES COMPÉTENCES SOCIALES ET COMPORTEMENTALES</t>
  </si>
  <si>
    <t>Critères d'évaluation</t>
  </si>
  <si>
    <t>Faire preuve de curiosité professionnelle et demander des conseils</t>
  </si>
  <si>
    <t>Respecter les horaires de travail et faire preuve de ponctualité</t>
  </si>
  <si>
    <t>Faire preuve de dynamisme, de participation active, de rapidité, de vivacité dans son travail</t>
  </si>
  <si>
    <t>S'intégrer d'une manière active au sein d'une équipe</t>
  </si>
  <si>
    <t>Savoir s'adapter aux remarques formulées</t>
  </si>
  <si>
    <t>Aptitude à s'adapter à ses interlocuteurs et à la situation</t>
  </si>
  <si>
    <t>CAPACITÉS</t>
  </si>
  <si>
    <t>Compétences opérationnelles</t>
  </si>
  <si>
    <r>
      <rPr>
        <b/>
        <sz val="10"/>
        <rFont val="Calibri"/>
        <family val="2"/>
        <scheme val="minor"/>
      </rPr>
      <t xml:space="preserve">Résultats attendus (non exhaustifs)
</t>
    </r>
    <r>
      <rPr>
        <sz val="10"/>
        <rFont val="Calibri"/>
        <family val="2"/>
        <scheme val="minor"/>
      </rPr>
      <t>(Critères et indicateurs de performance, critères de succès)</t>
    </r>
  </si>
  <si>
    <t xml:space="preserve"> Correspondance entre les compétences opérationnelles et les résultats attendus 
(critères et indicateurs de performance)</t>
  </si>
  <si>
    <t>Se présenter et avoir une tenue propre et conforme</t>
  </si>
  <si>
    <t>Effectuer son travail, en respectant les consignes données</t>
  </si>
  <si>
    <t>Garder la maîtrise de soi en toute circonstance</t>
  </si>
  <si>
    <t>Faire preuve d'initiative</t>
  </si>
  <si>
    <t>Faire preuve de discrétion et de respect d'autrui</t>
  </si>
  <si>
    <t>Faire preuve de motivation, d'implication et d'interêtpour sa formation</t>
  </si>
  <si>
    <t>Notation PFMP N°1</t>
  </si>
  <si>
    <t>Total note chef d'œuvre</t>
  </si>
  <si>
    <t>Note oral Chef d'œuvre</t>
  </si>
  <si>
    <t>Notation Évaluation significative technologie N°4</t>
  </si>
  <si>
    <t>Oral Chef d'œuvre N°1</t>
  </si>
  <si>
    <t>PFMP 4</t>
  </si>
  <si>
    <t>Éval 1</t>
  </si>
  <si>
    <t>Éval 2</t>
  </si>
  <si>
    <t>Éval 3</t>
  </si>
  <si>
    <t>Éval 4</t>
  </si>
  <si>
    <t>acquisition</t>
  </si>
  <si>
    <t xml:space="preserve"> acquisition</t>
  </si>
  <si>
    <t xml:space="preserve">
Acquisition</t>
  </si>
  <si>
    <t>Acquisition</t>
  </si>
  <si>
    <r>
      <t xml:space="preserve">NM
</t>
    </r>
    <r>
      <rPr>
        <b/>
        <sz val="10"/>
        <rFont val="Segoe UI Symbol"/>
        <family val="2"/>
      </rPr>
      <t>₁</t>
    </r>
  </si>
  <si>
    <t>CANDIDAT 1</t>
  </si>
  <si>
    <t>CANDIDAT 2</t>
  </si>
  <si>
    <t>CANDIDAT 3</t>
  </si>
  <si>
    <t>CANDIDAT 4</t>
  </si>
  <si>
    <t>CANDIDAT 5</t>
  </si>
  <si>
    <t>CANDIDAT 6</t>
  </si>
  <si>
    <t>CANDIDAT 7</t>
  </si>
  <si>
    <t>CANDIDAT 8</t>
  </si>
  <si>
    <t>CANDIDAT 9</t>
  </si>
  <si>
    <t>CANDIDAT 10</t>
  </si>
  <si>
    <t>CANDIDAT 11</t>
  </si>
  <si>
    <t>CANDIDAT 12</t>
  </si>
  <si>
    <t>CANDIDAT 13</t>
  </si>
  <si>
    <t>CANDIDAT 14</t>
  </si>
  <si>
    <t>CANDIDAT 15</t>
  </si>
  <si>
    <t>CANDIDAT 16</t>
  </si>
  <si>
    <t>CANDIDAT 17</t>
  </si>
  <si>
    <t>CANDIDAT 18</t>
  </si>
  <si>
    <t>C4.4</t>
  </si>
  <si>
    <t>PÔLE 2 – Accueil, commercialisation et services en hôtel-café-restaurant</t>
  </si>
  <si>
    <t>C3-  Accueillir,  prendre  en  charge, renseigner le client et contribuer à la vente des prestations dans le respect des besoins spécifiques de la clientèle</t>
  </si>
  <si>
    <t>Accueillir, participer à la prise en charge du client du premier contact à la prise de congé</t>
  </si>
  <si>
    <t xml:space="preserve"> Présenter les supports de vente et informer le client sur les prestations de l’entreprise</t>
  </si>
  <si>
    <t>Identifier les besoins et les attentes du client, renseigner, conseiller et argumenter</t>
  </si>
  <si>
    <t>Contribuer à la vente des prestations y compris les ventes additionnelles</t>
  </si>
  <si>
    <t>C3.5</t>
  </si>
  <si>
    <t>Prendre les commandes et les transmettre</t>
  </si>
  <si>
    <t>C3.6</t>
  </si>
  <si>
    <t xml:space="preserve"> Renseigner le client sur l’environnement
commercial, touristique et culturel local</t>
  </si>
  <si>
    <t>C4- Mettre en œuvre les techniques de  mise  en  place  et  de  préparation dans  le  respect  des  consignes,  des règles d’hygiène et de sécurité et dans une démarche écoresponsable</t>
  </si>
  <si>
    <t>Faire une chambre à blanc, une chambre en recouche</t>
  </si>
  <si>
    <t>Intégrer une démarche de développement durable dans les activités professionnelles</t>
  </si>
  <si>
    <t>Entretenir et maintenir en état les locaux, les matériels, les mobiliers</t>
  </si>
  <si>
    <t>S’assurer du bon fonctionnement des équipements</t>
  </si>
  <si>
    <t>C4.5</t>
  </si>
  <si>
    <t>Compter, trier, ranger le linge</t>
  </si>
  <si>
    <t>C4.6</t>
  </si>
  <si>
    <t>Effectuer les mises en place</t>
  </si>
  <si>
    <t>C4.7</t>
  </si>
  <si>
    <t>Dresser les buffets</t>
  </si>
  <si>
    <t>C4.8</t>
  </si>
  <si>
    <t>Réaliser les préparations</t>
  </si>
  <si>
    <t>C4.9</t>
  </si>
  <si>
    <t>Valoriser les espaces destinés à la clientèle</t>
  </si>
  <si>
    <t xml:space="preserve">C5 – Mettre en œuvre les techniques professionnelles,          assurer la prestation et son suivi    </t>
  </si>
  <si>
    <t xml:space="preserve"> Assurer les prestations d’hôtellerie</t>
  </si>
  <si>
    <t xml:space="preserve"> Assurer les prestations de type café-brasserie</t>
  </si>
  <si>
    <t>Assurer le service, le suivi et le débarrassage des prestations de restauration et de pauses-séminaire</t>
  </si>
  <si>
    <t>C5.5</t>
  </si>
  <si>
    <t>Préparer, assurer le service, le suivi et le débarrassage des boissons</t>
  </si>
  <si>
    <t>C5.6</t>
  </si>
  <si>
    <t>Réapprovisionner</t>
  </si>
  <si>
    <t>C5.7</t>
  </si>
  <si>
    <t>Réassortir les buffets</t>
  </si>
  <si>
    <t>C5.8</t>
  </si>
  <si>
    <t>Assurer le renouvellement des mises en place pendant les prestations</t>
  </si>
  <si>
    <t>C5.9</t>
  </si>
  <si>
    <t>Participer aux opérations de facturation et d’encaissement</t>
  </si>
  <si>
    <t>Utiliser les informations spécifiques au contexte professionnel de son établissement</t>
  </si>
  <si>
    <t>EP2 HOTEL</t>
  </si>
  <si>
    <t>EP2 BRASSERIE</t>
  </si>
  <si>
    <t>EP2 RESTAURANT</t>
  </si>
  <si>
    <t>EP2 en milieu professionnel (PFMP CERTIFICATIVE)</t>
  </si>
  <si>
    <t>Hot</t>
  </si>
  <si>
    <t>C1.1 – Réceptionner et contrôler les livraisons</t>
  </si>
  <si>
    <t>C1.2 – Utiliser les supports et les outils nécessaires à l’approvisionnement et au stockage</t>
  </si>
  <si>
    <r>
      <rPr>
        <b/>
        <sz val="10"/>
        <rFont val="Calibri"/>
        <family val="2"/>
        <scheme val="minor"/>
      </rPr>
      <t>C1.3 – Appliquer les procédures de stockage,
de tri sélectif et de consignation</t>
    </r>
  </si>
  <si>
    <t>C1.4 – Participer aux opérations d’inventaire</t>
  </si>
  <si>
    <r>
      <rPr>
        <b/>
        <sz val="10"/>
        <rFont val="Calibri"/>
        <family val="2"/>
        <scheme val="minor"/>
      </rPr>
      <t>C1.5 – Contrôler et rendre compte à son
responsable</t>
    </r>
  </si>
  <si>
    <t>C2.1 - Prendre connaissance des documents liés aux prestations</t>
  </si>
  <si>
    <t>C2.2 - Dresser la liste prévisionnelle des produits nécessaires à la prestation</t>
  </si>
  <si>
    <t>C2.3 - Identifier et sélectionner les locaux, les mobiliers et matériels nécessaires à l’activité</t>
  </si>
  <si>
    <t>C2.4 - Planifier et organiser son activité</t>
  </si>
  <si>
    <t>C3.1 - Accueillir, participer à la prise en charge du client du premier contact à la prise de congé</t>
  </si>
  <si>
    <r>
      <rPr>
        <b/>
        <sz val="10"/>
        <rFont val="Calibri"/>
        <family val="2"/>
        <scheme val="minor"/>
      </rPr>
      <t>C3.2 – Présenter les supports de vente et informer le client sur les prestations de
l’entreprise</t>
    </r>
  </si>
  <si>
    <t>C3.3- Identifier les besoins et les attentes du client, renseigner, conseiller et argumenter</t>
  </si>
  <si>
    <r>
      <rPr>
        <b/>
        <sz val="10"/>
        <rFont val="Calibri"/>
        <family val="2"/>
        <scheme val="minor"/>
      </rPr>
      <t>C3.5- Prendre les commandes et les
transmettre</t>
    </r>
  </si>
  <si>
    <r>
      <rPr>
        <b/>
        <sz val="10"/>
        <rFont val="Calibri"/>
        <family val="2"/>
        <scheme val="minor"/>
      </rPr>
      <t>C3.6 - Renseigner le client sur l’environnement
commercial, touristique et culturel local</t>
    </r>
  </si>
  <si>
    <r>
      <rPr>
        <b/>
        <sz val="10"/>
        <rFont val="Calibri"/>
        <family val="2"/>
        <scheme val="minor"/>
      </rPr>
      <t>C4.3 - Entretenir et maintenir en état les
locaux, les matériels, les mobiliers</t>
    </r>
  </si>
  <si>
    <t>C4.4 – S’assurer du bon fonctionnement des équipements</t>
  </si>
  <si>
    <t>C4.5 – Compter, trier, ranger le linge</t>
  </si>
  <si>
    <t>C4.6 – Effectuer la mise en place</t>
  </si>
  <si>
    <t>C4.7 – Dresser les buffets</t>
  </si>
  <si>
    <t>C4.8 – Réaliser les préparations</t>
  </si>
  <si>
    <t>C4.9 – Valoriser les espaces destinés à la clientèle</t>
  </si>
  <si>
    <t>C5.1 – Assurer les prestations d’hôtellerie</t>
  </si>
  <si>
    <r>
      <rPr>
        <b/>
        <sz val="10"/>
        <rFont val="Calibri"/>
        <family val="2"/>
        <scheme val="minor"/>
      </rPr>
      <t>C5.2 – Assurer les prestations de type café-
brasserie</t>
    </r>
  </si>
  <si>
    <r>
      <rPr>
        <b/>
        <sz val="10"/>
        <rFont val="Calibri"/>
        <family val="2"/>
        <scheme val="minor"/>
      </rPr>
      <t>C5.3 – Assurer le service,  le suivi et le
débarrassage des prestations de restauration et de pauses-séminaire</t>
    </r>
  </si>
  <si>
    <r>
      <rPr>
        <b/>
        <sz val="10"/>
        <rFont val="Calibri"/>
        <family val="2"/>
        <scheme val="minor"/>
      </rPr>
      <t>C5.4 – Mettre en œuvre les techniques de
préparation et de service devant le client</t>
    </r>
  </si>
  <si>
    <t>C5.6 – Réapprovisionner</t>
  </si>
  <si>
    <t>C5.7 – Réassortir les buffets</t>
  </si>
  <si>
    <t>C5.9 – Participer aux opérations de facturation et d’encaissement</t>
  </si>
  <si>
    <t>C6.1 – Communiquer dans le cadre d’une situation professionnelle</t>
  </si>
  <si>
    <t>C6.2 – Utiliser les informations spécifiques au contexte professionnel de son établissement</t>
  </si>
  <si>
    <t xml:space="preserve"> CIP 111 - Conformité qualitative et quantitative des produits par rapport à la commande</t>
  </si>
  <si>
    <t>C5.5 – Préparer, assurer le service, le suivi et le débarrassage des boissons</t>
  </si>
  <si>
    <t>C5.8 – Assurer le renouvellement des mises en place pendant les prestations</t>
  </si>
  <si>
    <t xml:space="preserve"> CIP 120 - Utilisation appropriée des outils et supports nécessaires à l’approvisionnement et au stockage
 CIP 121 - Conformité des informations indiquées sur les documents administratifs et commerciaux</t>
  </si>
  <si>
    <t xml:space="preserve"> CIP 130 - Stockage réalisé dans le respect des règles (zones de stockage, hygiène et sécurité, premier entré-premier sorti)</t>
  </si>
  <si>
    <t xml:space="preserve"> CIP 131 - Conformité du tri des emballages et des consignations</t>
  </si>
  <si>
    <t xml:space="preserve"> CIP 150 - Exactitude des informations transmises au responsable (écrit et oral)
 CIP 151 - Signalement des anomalies et des risques de rupture de produits</t>
  </si>
  <si>
    <t xml:space="preserve"> CIP 210 - Pertinence des informations collectées (nombre de couverts, état des réservations, prestations proposées, besoins spécifiques, etc.)
 CIP 211 - Cohérence des calculs effectués
 CIP 212 - Conformité des fiches techniques</t>
  </si>
  <si>
    <t xml:space="preserve"> CIP 220 - Pertinence des produits sélectionnés
 CIP 221 - Attitude écoresponsable dans la prévision des produits
 CIP 222 - Identification des allergènes</t>
  </si>
  <si>
    <t xml:space="preserve"> CIP 230 - Pertinence des locaux, des mobiliers et matériels sélectionnés
 CIP 231 - Attitude écoresponsable dans la prévision des matériels
 CIP 232 - Identification des points critiques éventuels (sécurité, aléas climatiques, etc.)</t>
  </si>
  <si>
    <t xml:space="preserve"> CIP 240 - Choix pertinent des tâches à effectuer 
 CIP 241 - Cohérence de l’ordonnancement des tâches
 CIP 242 - Respect de la règlementation en vigueur et des consignes</t>
  </si>
  <si>
    <t xml:space="preserve"> CIP 310 - Comportement professionnel et tenue adaptés à l’activité et à l’établissement
 CIP 311 - Qualité et personnalisation de l’accueil
 CIP 312 - Communication écrite et orale adaptée
 CIP 313 - Qualité de l’accueil téléphonique
 CIP 314 - Qualité de la communication en français et langue étrangère
 CIP 315 - Participation dynamique à la satisfaction et à la fidélisation de la clientèle</t>
  </si>
  <si>
    <t xml:space="preserve"> CIP 320 - Utilisation appropriée des supports de vente physiques et ou numériques
 CIP 321 - Exactitude des informations transmises au client et au service</t>
  </si>
  <si>
    <t xml:space="preserve"> CIP 330 - Prise en compte des consignes de vente
 CIP 331 - Prise en compte des attentes du client et de ses besoins spécifiques
 CIP 332 - Qualité de l’argumentaire pour la vente des prestations notamment la mise en avant des modes de sélection et d’approvisionnement en marchandises (produits marqueurs locaux, spécialités, saisonnalité, labels, circuits courts, etc.)</t>
  </si>
  <si>
    <t xml:space="preserve"> CIP 340- Efficacité des propositions de vente additionnelle</t>
  </si>
  <si>
    <t xml:space="preserve"> CIP 350 - Conformité et qualité de la prise de commande
 CIP 351 - Exactitude des informations transmises aux services</t>
  </si>
  <si>
    <t xml:space="preserve"> CIP 360 - Pertinence des renseignements donnés y compris sur l’environnement commercial, touristique et culturel au plan local</t>
  </si>
  <si>
    <t xml:space="preserve"> CIP 430 - Respect des procédures et des consignes d’utilisation</t>
  </si>
  <si>
    <t xml:space="preserve"> CIP 431 - Respect des procédures d’entretien, des normes d’hygiène, de santé et de sécurité au travail
 CIP 432 - Propreté des locaux, des matériels et des mobiliers
 CIP 440 - Réactivité face aux aléas Respect des procédures d’entretien, des normes d’hygiène, de santé et de sécurité au travail</t>
  </si>
  <si>
    <t xml:space="preserve"> CIP 450 - Respect des techniques professionnelles
 CIP 451 - Respect des procédures de gestion du linge
 CIP 452 - Rapidité d’exécution
 CIP 453 - Exactitude des informations</t>
  </si>
  <si>
    <t xml:space="preserve"> CIP 460 - Tenue et comportements professionnels adaptés
 CIP 461 - Prise en compte des consignes et contraintes des prestations
 CIP 462 - Respect des techniques professionnelles Qualité et conformité des différentes mises en place</t>
  </si>
  <si>
    <t xml:space="preserve"> CIP 470 - Respect des procédures d’entretien, des normes d’hygiène, de santé et de sécurité au travail
 CIP 471 - Réactivité face aux aléas
 CIP 472 - Rapidité d’exécution
 CIP 473 - Efficacité de l’autocontrôle
 CIP 474 - Qualité et conformité des différentes mises en place</t>
  </si>
  <si>
    <t xml:space="preserve"> CIP 480 - Tenue et comportements professionnels adaptés
 CIP 481 - Prise en compte des consignes et contraintes des prestations
 CIP 482 - Respect des techniques professionnelles
 CIP 483 - Respect des procédures de conditionnement et de conservation des denrées tout au long de l’activité
 CIP 484 - Application des protocoles, des pratiques d’hygiène, de sécurité et de santé
 CIP 485 - Réactivité face aux aléas
 CIP 486 - Rapidité d’exécution
 CIP 487 - Efficacité de l’autocontrôle</t>
  </si>
  <si>
    <t xml:space="preserve"> CIP 490 - Valorisation et utilisation pertinentes des facteurs d’ambiance
 CIP 491 - Valorisation et utilisation pertinentes des éléments de confort respectant les préconisations en matière d’économie d’énergie</t>
  </si>
  <si>
    <t xml:space="preserve"> CIP 500 - Tenue et comportements professionnels adaptés
 CIP 501 - Prise en compte des consignes et des contraintes des prestations
 CIP 502 - Respect des techniques mises en œuvre
 CIP 503- Aisance, élégance des gestes, rapidité d’exécution et autonomie
 CIP 504 - Application des protocoles, des pratiques d’hygiène, de sécurité et de santé
 CIP 505 - Application de principes de développement durable dans sa pratique
 CIP 506 - Autocontrôle de sa prestation tout au long de l’activité
 CIP 507 - Qualité et conformité des prestations
 CIP 508 - Respect des règlementations en vigueur (protection des mineurs, etc.)
 CIP 509 - Satisfaction et fidélisation de la clientèle
 </t>
  </si>
  <si>
    <t xml:space="preserve"> CIP 590 - Prise en compte des consignes et des contraintes des prestations
 CIP 591 - Aisance, rapidité d’exécution
 CIP 592 - Autocontrôle de sa prestation tout au long de l’activité
 CIP 593 - Exactitude de la facturation et de l’encaissement
 CIP 594 - Satisfaction et fidélisation de la clientèle</t>
  </si>
  <si>
    <t xml:space="preserve"> CIP 610- Tenue adaptée aux codes de l’entreprise
 CIP 611 - Positionnement et communication adaptés au contexte professionnel
 CIP 612 - Qualité de l’écoute et réactivité</t>
  </si>
  <si>
    <t xml:space="preserve"> CIP 620 - Identification pertinente des informations économiques, sociales et juridiques liées au contexte professionnel
 CIP 621 - Exactitude et pertinence des informations transmises et des supports utilisés (notamment numériques)
 CIP 622 - Utilisation d’un vocabulaire professionnel à l’oral comme à l’écrit
 CIP 623 - Participation à la valorisation du travail au moyen d’outils et de médias numériques
 CIP 624 - Contribution à une ambiance de travail professionnelle</t>
  </si>
  <si>
    <t xml:space="preserve"> CIP 630 - Identification des aléas
 CIP 631 - Efficacité et pertinence du compte-rendu de l’activité
 CIP 632 - Qualité de l’écoute et réactivité</t>
  </si>
  <si>
    <t>PÔLE 1 – Organisation des prestations en hôtel-café-restaurant</t>
  </si>
  <si>
    <t>CAP HCR</t>
  </si>
  <si>
    <t>Bra</t>
  </si>
  <si>
    <t>Res</t>
  </si>
  <si>
    <t>Notation PFMP</t>
  </si>
  <si>
    <t>Notation PFMP N°2</t>
  </si>
  <si>
    <t>Notation PFMP N°3</t>
  </si>
  <si>
    <t>C1-1
 Réceptionner et contrôler les livraisons</t>
  </si>
  <si>
    <t>Thème 1 – Les produits alimentaires et les boissons</t>
  </si>
  <si>
    <t>Thème 2 – Les autres produits</t>
  </si>
  <si>
    <t>Thème 3 – Les fournisseurs</t>
  </si>
  <si>
    <t>Thème 4 - Les mesures d’hygiène et de sécurité dans les locaux professionnels</t>
  </si>
  <si>
    <t>C1.2 – Utiliser les supports et les outils nécessaires à
l’approvisionnement et au stockage</t>
  </si>
  <si>
    <t>Thème 5 – Les stocks et les approvisionnements</t>
  </si>
  <si>
    <t>C1.3 – Appliquer les procédures de stockage, de tri sélectif et de consignation</t>
  </si>
  <si>
    <t>C1.5 – Contrôler et rendre compte à son responsable</t>
  </si>
  <si>
    <t>Thème 6 – L’approche économique</t>
  </si>
  <si>
    <t>Thème 7 – Les supports et les documents de production</t>
  </si>
  <si>
    <t>Thème 8 – Les locaux, les mobiliers et matériels</t>
  </si>
  <si>
    <t>C2.3 - Identifier et sélectionner les locaux, les mobiliers et les matériels nécessaires à l’activité</t>
  </si>
  <si>
    <t>Thème 9 – La prévention des risques liés à
l’activité</t>
  </si>
  <si>
    <t>Thème 10 – Les différents types de prestation</t>
  </si>
  <si>
    <t>Notation SITUATION HOTEL</t>
  </si>
  <si>
    <t>Notation SITUATION BRASSERIE</t>
  </si>
  <si>
    <t>Notation Évaluation significative sciences appliquées N°1</t>
  </si>
  <si>
    <t>Notation Évaluation significative sciences appliquées N°4</t>
  </si>
  <si>
    <t>Notation Évaluation significative sciences appliquées N°3</t>
  </si>
  <si>
    <t>POLE 1  Organisation des prestations en hôtel-café-restaurant</t>
  </si>
  <si>
    <t>POLE 2 Accueil, commercialisation et services en hôtel-café-restaurant</t>
  </si>
  <si>
    <t>Notation Évaluation significative gestion appliquée N°1</t>
  </si>
  <si>
    <t>Notation Évaluation significative gestion appliquée N°2</t>
  </si>
  <si>
    <t>Notation Évaluation significative gestion appliquée N°3</t>
  </si>
  <si>
    <t>Notation Évaluation significative gestion appliquée N°4</t>
  </si>
  <si>
    <t>POLE 1 Organisation des prestations en hôtel-café-restaurant</t>
  </si>
  <si>
    <t>SAVOIRS ASSOCIÉS</t>
  </si>
  <si>
    <t>ACQUISITION</t>
  </si>
  <si>
    <t>Acquisition des compétences en centre de formation</t>
  </si>
  <si>
    <t>Acquisition des compétences en PFMP</t>
  </si>
  <si>
    <t>Moyenne des compétences acquises durant la période de formation</t>
  </si>
  <si>
    <t>C6.3 - Rendre compte de son activité</t>
  </si>
  <si>
    <t>/ 20 points</t>
  </si>
  <si>
    <t>/ 80 points</t>
  </si>
  <si>
    <t>/ 60points</t>
  </si>
  <si>
    <t>/ 60 points</t>
  </si>
  <si>
    <t>/240 points</t>
  </si>
  <si>
    <t>Total</t>
  </si>
  <si>
    <t>Thème 9 – La prévention des risques liés à l’activité</t>
  </si>
  <si>
    <t>C3.4 - Contribuer à la vente des prestations y compris les ventes additionnelles</t>
  </si>
  <si>
    <t>RÉCAPITULATIF DE LA CERTIFICATION EN CONTRÔLE EN COURS DE FORMATION</t>
  </si>
  <si>
    <t>CIP</t>
  </si>
  <si>
    <t>LISTE DES CANDIDATS</t>
  </si>
  <si>
    <t>Organisation des prestations en hôtel-café-restaurant</t>
  </si>
  <si>
    <t>PFMP 
3</t>
  </si>
  <si>
    <t>Mettre en œuvre les techniques de préparation et de service devant le client</t>
  </si>
  <si>
    <t>Mettre en œuvre les techniques de préparation et de service devant le  client</t>
  </si>
  <si>
    <t>EP1 Culture professionnelle évaluation N°1</t>
  </si>
  <si>
    <t>EP1 Culture professionnelle évaluation N°2</t>
  </si>
  <si>
    <t>EP1 Culture professionnelle évaluation N°3</t>
  </si>
  <si>
    <t>RACCOURCIS VERS LES GRILLES D'ÉVALUATION</t>
  </si>
  <si>
    <t>EP1 Culture professionnelle évaluation N°4</t>
  </si>
  <si>
    <t>Notation Évaluation significative sciences appliquées N°2</t>
  </si>
  <si>
    <t xml:space="preserve">Synthèse EP2 - Accueil, commercialisation et services en hôtel-café-restaurant </t>
  </si>
  <si>
    <t xml:space="preserve">Note EP1 </t>
  </si>
  <si>
    <t>Récapitulatif EP1 : Organisation des prestations en hôtel-café- restaurant</t>
  </si>
  <si>
    <t>Synthèse EP1 - Organisation des prestations en hôtel-café- restaurant</t>
  </si>
  <si>
    <t>Note EP1</t>
  </si>
  <si>
    <t>Maîtrise insuffisante = fragile</t>
  </si>
  <si>
    <t>Bonne Maîtrise = excellent</t>
  </si>
  <si>
    <t>Non Maîtrisé = insuffisant</t>
  </si>
  <si>
    <t>Maîtrisé = satisfaisant</t>
  </si>
  <si>
    <r>
      <t xml:space="preserve">NM </t>
    </r>
    <r>
      <rPr>
        <sz val="6"/>
        <rFont val="Calibri"/>
        <family val="2"/>
        <scheme val="minor"/>
      </rPr>
      <t>1</t>
    </r>
  </si>
  <si>
    <r>
      <t xml:space="preserve">MI </t>
    </r>
    <r>
      <rPr>
        <sz val="6"/>
        <rFont val="Calibri"/>
        <family val="2"/>
        <scheme val="minor"/>
      </rPr>
      <t>2</t>
    </r>
  </si>
  <si>
    <r>
      <t xml:space="preserve">Ma </t>
    </r>
    <r>
      <rPr>
        <sz val="6"/>
        <rFont val="Calibri"/>
        <family val="2"/>
        <scheme val="minor"/>
      </rPr>
      <t>3</t>
    </r>
  </si>
  <si>
    <r>
      <t xml:space="preserve">BM </t>
    </r>
    <r>
      <rPr>
        <sz val="6"/>
        <rFont val="Calibri"/>
        <family val="2"/>
        <scheme val="minor"/>
      </rPr>
      <t>4</t>
    </r>
  </si>
  <si>
    <t>CAP CS HCR</t>
  </si>
  <si>
    <t>CAP CS HCR
EP2 – Accueil, commercialisation et services en hôtel-café-restaurant 
Contrôle en cours de formation
Situation HOTEL</t>
  </si>
  <si>
    <t>CAP CS HCR
EP2 – Accueil, commercialisation et services en hôtel-café-restaurant 
Contrôle en cours de formation
Situation BRASSERIE</t>
  </si>
  <si>
    <t>CAP CS HCR
EP2 – Accueil, commercialisation et services en hôtel-café-restaurant 
Contrôle en cours de formation
Situation RESTAURANT</t>
  </si>
  <si>
    <t>CAP CS HCR
EP2 – Accueil, commercialisation et services en hôtel-café-restaurant S1
Contrôle en cours de formation
Evaluation en milieu professionnel CERTIFICATIVE</t>
  </si>
  <si>
    <t xml:space="preserve">CAP CS HCR
EP2 – Accueil, commercialisation et services en hôtel-café-restaurant S1
Contrôle en cours de formation
Evaluation en milieu professionnel FORMATIVE </t>
  </si>
  <si>
    <t>CAP CS HCR
EP1 – Organisation des prestations en hôtel-café- restaurant
Contrôle en cours de formation
Evaluation  n°1 / Partie écrite (évaluations réalisées tout au long de la formation)
Culture professionnelle</t>
  </si>
  <si>
    <t>CAP CS HCR
EP1 – Organisation des prestations en hôtel-café- restaurant
Contrôle en cours de formation
Evaluation  n°2 / Partie écrite (évaluations réalisées tout au long de la formation)
Culture professionnelle</t>
  </si>
  <si>
    <t>CAP CS HCR
EP1 – Organisation des prestations en hôtel-café- restaurant
Contrôle en cours de formation
Evaluation  n°3 / Partie écrite (évaluations réalisées tout au long de la formation)
Culture professionnelle</t>
  </si>
  <si>
    <t>CAP CS HCR
EP1 – Organisation des prestations en hôtel-café- restaurant
Contrôle en cours de formation
Evaluation  n°4 / Partie écrite (évaluations réalisées tout au long de la formation)
Culture professionnelle</t>
  </si>
  <si>
    <t>CAP CS HCR
EP1 – Organisation des prestations en hôtel-café- restaurant
Contrôle en cours de formation
Evaluation  n°1 / Partie orale</t>
  </si>
  <si>
    <t xml:space="preserve"> CAP CS HCR
Contrôle en cours de formation
Chef d'œuvre</t>
  </si>
  <si>
    <t>CAP CS HCR
EP1 – Organisation des prestations en hôtel-café- restaurant
Contrôle en cours de formation
Evaluation  n°1 Sciences appliquées</t>
  </si>
  <si>
    <t>CAP CS HCR
EP1 – Organisation des prestations en hôtel-café- restaurant
Contrôle en cours de formation
Evaluation  n°2 Sciences appliquées</t>
  </si>
  <si>
    <t>CAP CS HCR
EP1 – Organisation des prestations en hôtel-café- restaurant
Contrôle en cours de formation
Evaluation  n°3 Sciences appliquées</t>
  </si>
  <si>
    <t>CAP CS HCR
EP1 – Organisation des prestations en hôtel-café- restaurant
Contrôle en cours de formation
Evaluation  n°4 Sciences appliquées</t>
  </si>
  <si>
    <t>CAP CS HCR
EP1 – Organisation des prestations en hôtel-café- restaurant
Contrôle en cours de formation
Evaluation  n°4  Gestion appliquée</t>
  </si>
  <si>
    <t>CAP CS HCR
EP1 – Organisation des prestations en hôtel-café- restaurant
Contrôle en cours de formation
Evaluation  n°3  Gestion appliquée</t>
  </si>
  <si>
    <t>CAP CS HCR
EP1 – Organisation des prestations en hôtel-café- restaurant
Contrôle en cours de formation
Evaluation  n°2  Gestion appliquée</t>
  </si>
  <si>
    <t>CAP CS HCR
EP1 – Organisation des prestations en hôtel-café- restaurant
Contrôle en cours de formation
Evaluation  n°1  Gestion appliquée</t>
  </si>
  <si>
    <t>Récapitulatif EP1 : Organisation des prestations en hôtel-café-restaurant</t>
  </si>
  <si>
    <t>TUTORIEL LIVRETS SUIVI ET ÉVALUATION CAP CUISINE ET CAP CS HCR</t>
  </si>
  <si>
    <r>
      <t>·</t>
    </r>
    <r>
      <rPr>
        <sz val="7"/>
        <color rgb="FF00B0F0"/>
        <rFont val="Arial"/>
        <family val="2"/>
      </rPr>
      <t xml:space="preserve">        </t>
    </r>
    <r>
      <rPr>
        <b/>
        <sz val="16"/>
        <color rgb="FF00B0F0"/>
        <rFont val="Arial"/>
        <family val="2"/>
      </rPr>
      <t xml:space="preserve">FEUILLE : LISTE DES CANDIDATS
</t>
    </r>
    <r>
      <rPr>
        <sz val="7"/>
        <color rgb="FF00B0F0"/>
        <rFont val="Arial"/>
        <family val="2"/>
      </rPr>
      <t xml:space="preserve">
</t>
    </r>
    <r>
      <rPr>
        <sz val="11"/>
        <color rgb="FF00B0F0"/>
        <rFont val="Arial"/>
        <family val="2"/>
      </rPr>
      <t xml:space="preserve">Compléter cette feuille en inscrivant toutes les informations utiles (Établissement, date de la session, nom et prénom des candidats). Toutes les informations se reportent automatiquement sur les </t>
    </r>
    <r>
      <rPr>
        <b/>
        <sz val="11"/>
        <color rgb="FF00B050"/>
        <rFont val="Arial"/>
        <family val="2"/>
      </rPr>
      <t>FEUILLES CANDIDATS</t>
    </r>
    <r>
      <rPr>
        <b/>
        <sz val="11"/>
        <color rgb="FF00B0F0"/>
        <rFont val="Arial"/>
        <family val="2"/>
      </rPr>
      <t>.</t>
    </r>
    <r>
      <rPr>
        <sz val="11"/>
        <color rgb="FF00B0F0"/>
        <rFont val="Arial"/>
        <family val="2"/>
      </rPr>
      <t xml:space="preserve">
        Chaque cellule « Candidat » possède un hyperlien vous conduisant vers la feuille candidat correspondante en 1 clic.</t>
    </r>
  </si>
  <si>
    <r>
      <rPr>
        <b/>
        <sz val="16"/>
        <color rgb="FF00B050"/>
        <rFont val="Arial"/>
        <family val="2"/>
      </rPr>
      <t>FEUILLE : CANDIDAT</t>
    </r>
    <r>
      <rPr>
        <sz val="11"/>
        <color rgb="FF00B050"/>
        <rFont val="Arial"/>
        <family val="2"/>
      </rPr>
      <t xml:space="preserve">
La feuille « Candidat » est composée de l’ensemble des pages nécessaires à l’évaluation.
•	La page « </t>
    </r>
    <r>
      <rPr>
        <sz val="11"/>
        <color theme="1" tint="0.499984740745262"/>
        <rFont val="Arial"/>
        <family val="2"/>
      </rPr>
      <t>RÉCAPITULATIF DE LA CERTIFICATION EN CONTRÔLE EN COURS DE FORMATION</t>
    </r>
    <r>
      <rPr>
        <sz val="11"/>
        <color rgb="FF00B050"/>
        <rFont val="Arial"/>
        <family val="2"/>
      </rPr>
      <t xml:space="preserve"> » est verrouillée, toutes les informations y sont reportées au fur et à mesure du suivi et de la validation du parcours, en fonction des informations saisies sur les pages qui composent la feuille « Candidat ».
Seules les notes relatives au chef-d’œuvre doivent être renseignées pour la première et deuxième année.
•	La page «</t>
    </r>
    <r>
      <rPr>
        <sz val="11"/>
        <rFont val="Arial"/>
        <family val="2"/>
      </rPr>
      <t xml:space="preserve"> RACCOURCIS VERS LES GRILLES D’ÉVALUATION </t>
    </r>
    <r>
      <rPr>
        <sz val="11"/>
        <color rgb="FF00B050"/>
        <rFont val="Arial"/>
        <family val="2"/>
      </rPr>
      <t xml:space="preserve">» vous permet un accès direct à la grille d’évaluation que vous souhaitez compléter dans le cadre du suivi des parcours de chaque candidat (parcours de certification en CCF et parcours de compétences).
•	Pour chaque grille d’évaluation :
- pour chaque compétence, compléter avec la lettre « X » l’échelle d’évaluation, l’étoile de compétences se valide automatiquement
- un bouton de renvoi « CIP » vous permet de consulter les correspondances entre les compétences opérationnelles et les résultats attendus (critères et indicateurs de performance).
- la validation des compétences vous renseigne sur la « zone de notation indicative » dans laquelle le candidat s’inscrit.
La définition de la note vous appartient dans le respect de la zone de notation indicative indiquée préalablement.
Exemple : Après la validation de compétences en lien avec la situation d’évaluation observée, si le candidat se situe dans la « zone de notation indicative » de 12/20 à 15,50/20, l’évaluateur peut au regard de la situation d’évaluation définir la note de 12/20, 12,5/20, 13/20 […], 15,50/20.
</t>
    </r>
  </si>
  <si>
    <r>
      <rPr>
        <b/>
        <sz val="16"/>
        <color rgb="FFFF0000"/>
        <rFont val="Calibri"/>
        <family val="2"/>
        <scheme val="minor"/>
      </rPr>
      <t>FEUILLE : CIP</t>
    </r>
    <r>
      <rPr>
        <sz val="11"/>
        <color rgb="FFFF0000"/>
        <rFont val="Calibri"/>
        <family val="2"/>
        <scheme val="minor"/>
      </rPr>
      <t xml:space="preserve">
La feuille « CIP » vous permet de consulter les correspondances entre les compétences opérationnelles et les résultats attendus (critères et indicateurs de performance). Cette feuille est également accessible sur chaque grille d’évaluation à partir du bouton de renvoi « CIP 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</si>
</sst>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 ;\-#,##0.0\ "/>
  </numFmts>
  <fonts count="5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Leelawadee UI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0"/>
      <name val="Calibri"/>
      <family val="2"/>
      <scheme val="minor"/>
    </font>
    <font>
      <u/>
      <sz val="8"/>
      <name val="Calibri"/>
      <family val="2"/>
      <scheme val="minor"/>
    </font>
    <font>
      <u/>
      <sz val="7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FFFFFF"/>
      <name val="Segoe UI Symbol"/>
      <family val="2"/>
    </font>
    <font>
      <b/>
      <sz val="10"/>
      <name val="Arial"/>
      <family val="2"/>
    </font>
    <font>
      <b/>
      <sz val="10"/>
      <name val="Segoe UI Symbo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Calibri Light"/>
      <family val="2"/>
    </font>
    <font>
      <sz val="11"/>
      <color rgb="FF9C0006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Leelawadee UI"/>
      <family val="2"/>
    </font>
    <font>
      <sz val="8"/>
      <name val="Calibri"/>
      <family val="2"/>
    </font>
    <font>
      <sz val="10"/>
      <color theme="0"/>
      <name val="Calibri"/>
      <family val="2"/>
      <scheme val="minor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sz val="6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 tint="0.499984740745262"/>
      <name val="Arial"/>
      <family val="2"/>
    </font>
    <font>
      <b/>
      <sz val="12"/>
      <color rgb="FF00B0F0"/>
      <name val="Arial"/>
      <family val="2"/>
    </font>
    <font>
      <sz val="11"/>
      <color rgb="FF00B0F0"/>
      <name val="Arial"/>
      <family val="2"/>
    </font>
    <font>
      <sz val="7"/>
      <color rgb="FF00B0F0"/>
      <name val="Arial"/>
      <family val="2"/>
    </font>
    <font>
      <b/>
      <sz val="16"/>
      <color rgb="FF00B0F0"/>
      <name val="Arial"/>
      <family val="2"/>
    </font>
    <font>
      <b/>
      <sz val="11"/>
      <color rgb="FF00B050"/>
      <name val="Arial"/>
      <family val="2"/>
    </font>
    <font>
      <b/>
      <sz val="11"/>
      <color rgb="FF00B0F0"/>
      <name val="Arial"/>
      <family val="2"/>
    </font>
    <font>
      <sz val="11"/>
      <color rgb="FF00B050"/>
      <name val="Arial"/>
      <family val="2"/>
    </font>
    <font>
      <b/>
      <sz val="16"/>
      <color rgb="FF00B050"/>
      <name val="Arial"/>
      <family val="2"/>
    </font>
    <font>
      <sz val="11"/>
      <color theme="1" tint="0.499984740745262"/>
      <name val="Arial"/>
      <family val="2"/>
    </font>
    <font>
      <sz val="11"/>
      <name val="Arial"/>
      <family val="2"/>
    </font>
    <font>
      <b/>
      <sz val="16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C000"/>
      </patternFill>
    </fill>
    <fill>
      <patternFill patternType="solid">
        <fgColor rgb="FFFFFF00"/>
      </patternFill>
    </fill>
    <fill>
      <patternFill patternType="solid">
        <fgColor rgb="FF00B05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29B95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</patternFill>
    </fill>
    <fill>
      <patternFill patternType="solid">
        <fgColor rgb="FFD9E2F3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E16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Dashed">
        <color rgb="FF00B0F0"/>
      </left>
      <right/>
      <top style="mediumDashed">
        <color rgb="FF00B0F0"/>
      </top>
      <bottom style="mediumDashed">
        <color rgb="FF00B0F0"/>
      </bottom>
      <diagonal/>
    </border>
    <border>
      <left/>
      <right/>
      <top style="mediumDashed">
        <color rgb="FF00B0F0"/>
      </top>
      <bottom style="mediumDashed">
        <color rgb="FF00B0F0"/>
      </bottom>
      <diagonal/>
    </border>
    <border>
      <left/>
      <right style="mediumDashed">
        <color rgb="FF00B0F0"/>
      </right>
      <top style="mediumDashed">
        <color rgb="FF00B0F0"/>
      </top>
      <bottom style="mediumDashed">
        <color rgb="FF00B0F0"/>
      </bottom>
      <diagonal/>
    </border>
    <border>
      <left style="mediumDashed">
        <color rgb="FF00B050"/>
      </left>
      <right/>
      <top style="mediumDashed">
        <color rgb="FF00B050"/>
      </top>
      <bottom style="mediumDashed">
        <color rgb="FF00B050"/>
      </bottom>
      <diagonal/>
    </border>
    <border>
      <left/>
      <right/>
      <top style="mediumDashed">
        <color rgb="FF00B050"/>
      </top>
      <bottom style="mediumDashed">
        <color rgb="FF00B050"/>
      </bottom>
      <diagonal/>
    </border>
    <border>
      <left/>
      <right style="mediumDashed">
        <color rgb="FF00B050"/>
      </right>
      <top style="mediumDashed">
        <color rgb="FF00B050"/>
      </top>
      <bottom style="mediumDashed">
        <color rgb="FF00B050"/>
      </bottom>
      <diagonal/>
    </border>
    <border>
      <left style="mediumDashed">
        <color rgb="FFFF0000"/>
      </left>
      <right/>
      <top style="mediumDashed">
        <color rgb="FFFF0000"/>
      </top>
      <bottom style="mediumDashed">
        <color rgb="FFFF0000"/>
      </bottom>
      <diagonal/>
    </border>
    <border>
      <left/>
      <right/>
      <top style="mediumDashed">
        <color rgb="FFFF0000"/>
      </top>
      <bottom style="mediumDashed">
        <color rgb="FFFF0000"/>
      </bottom>
      <diagonal/>
    </border>
    <border>
      <left/>
      <right style="mediumDashed">
        <color rgb="FFFF0000"/>
      </right>
      <top style="mediumDashed">
        <color rgb="FFFF0000"/>
      </top>
      <bottom style="mediumDashed">
        <color rgb="FFFF0000"/>
      </bottom>
      <diagonal/>
    </border>
  </borders>
  <cellStyleXfs count="10">
    <xf numFmtId="0" fontId="0" fillId="0" borderId="0"/>
    <xf numFmtId="0" fontId="10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27" fillId="25" borderId="0" applyNumberFormat="0" applyBorder="0" applyAlignment="0" applyProtection="0"/>
  </cellStyleXfs>
  <cellXfs count="64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13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16" fillId="17" borderId="0" xfId="0" applyFont="1" applyFill="1" applyAlignment="1">
      <alignment wrapText="1"/>
    </xf>
    <xf numFmtId="0" fontId="0" fillId="0" borderId="0" xfId="0" applyAlignment="1">
      <alignment horizontal="justify" vertical="center"/>
    </xf>
    <xf numFmtId="0" fontId="11" fillId="0" borderId="0" xfId="1" applyFont="1" applyFill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0" fillId="9" borderId="1" xfId="0" applyFill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16" fillId="17" borderId="0" xfId="0" applyFont="1" applyFill="1" applyAlignment="1">
      <alignment horizontal="justify" vertical="center" wrapText="1"/>
    </xf>
    <xf numFmtId="0" fontId="6" fillId="0" borderId="0" xfId="7" applyFont="1" applyFill="1" applyBorder="1" applyAlignment="1">
      <alignment horizontal="center" vertical="center" wrapText="1"/>
    </xf>
    <xf numFmtId="0" fontId="6" fillId="0" borderId="0" xfId="7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24" borderId="1" xfId="0" applyFill="1" applyBorder="1"/>
    <xf numFmtId="0" fontId="0" fillId="24" borderId="1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/>
    </xf>
    <xf numFmtId="9" fontId="6" fillId="17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8" borderId="1" xfId="0" applyFill="1" applyBorder="1" applyAlignment="1">
      <alignment horizontal="justify" vertical="center"/>
    </xf>
    <xf numFmtId="0" fontId="0" fillId="28" borderId="5" xfId="0" applyFill="1" applyBorder="1" applyAlignment="1">
      <alignment horizontal="justify" vertical="center"/>
    </xf>
    <xf numFmtId="0" fontId="0" fillId="17" borderId="0" xfId="0" applyFill="1" applyAlignment="1">
      <alignment horizontal="justify" vertical="center"/>
    </xf>
    <xf numFmtId="0" fontId="0" fillId="17" borderId="0" xfId="0" applyFill="1" applyAlignment="1">
      <alignment horizontal="center" vertical="center"/>
    </xf>
    <xf numFmtId="2" fontId="0" fillId="17" borderId="0" xfId="0" applyNumberFormat="1" applyFill="1" applyAlignment="1">
      <alignment horizontal="center" vertical="center"/>
    </xf>
    <xf numFmtId="0" fontId="3" fillId="0" borderId="0" xfId="7" applyFont="1" applyFill="1" applyBorder="1" applyAlignment="1">
      <alignment horizontal="justify" vertical="center"/>
    </xf>
    <xf numFmtId="0" fontId="25" fillId="17" borderId="0" xfId="0" applyFont="1" applyFill="1" applyAlignment="1">
      <alignment horizontal="justify" vertical="center" wrapText="1"/>
    </xf>
    <xf numFmtId="0" fontId="3" fillId="17" borderId="0" xfId="7" applyFont="1" applyFill="1" applyBorder="1" applyAlignment="1">
      <alignment horizontal="justify" vertical="center"/>
    </xf>
    <xf numFmtId="0" fontId="16" fillId="17" borderId="0" xfId="0" applyFont="1" applyFill="1" applyAlignment="1">
      <alignment vertical="center"/>
    </xf>
    <xf numFmtId="0" fontId="0" fillId="17" borderId="0" xfId="0" applyFill="1" applyAlignment="1">
      <alignment vertical="center"/>
    </xf>
    <xf numFmtId="2" fontId="0" fillId="17" borderId="0" xfId="0" applyNumberFormat="1" applyFill="1" applyAlignment="1">
      <alignment horizontal="justify" vertical="center"/>
    </xf>
    <xf numFmtId="0" fontId="0" fillId="17" borderId="0" xfId="0" applyFill="1" applyAlignment="1">
      <alignment wrapText="1"/>
    </xf>
    <xf numFmtId="0" fontId="0" fillId="17" borderId="0" xfId="0" applyFill="1"/>
    <xf numFmtId="0" fontId="0" fillId="9" borderId="11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9" borderId="11" xfId="0" applyNumberFormat="1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164" fontId="0" fillId="9" borderId="10" xfId="0" applyNumberForma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17" borderId="0" xfId="0" applyFont="1" applyFill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0" fillId="18" borderId="1" xfId="0" applyNumberFormat="1" applyFill="1" applyBorder="1" applyAlignment="1">
      <alignment horizontal="justify" vertical="center"/>
    </xf>
    <xf numFmtId="165" fontId="0" fillId="0" borderId="1" xfId="0" applyNumberFormat="1" applyBorder="1" applyAlignment="1">
      <alignment horizontal="center" vertical="center"/>
    </xf>
    <xf numFmtId="0" fontId="10" fillId="24" borderId="1" xfId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6" fillId="26" borderId="1" xfId="0" applyFont="1" applyFill="1" applyBorder="1" applyAlignment="1">
      <alignment horizontal="center" vertical="center" wrapText="1"/>
    </xf>
    <xf numFmtId="0" fontId="14" fillId="17" borderId="0" xfId="5" applyFill="1" applyBorder="1" applyAlignment="1">
      <alignment horizontal="center" vertical="center"/>
    </xf>
    <xf numFmtId="0" fontId="0" fillId="17" borderId="0" xfId="0" applyFill="1" applyAlignment="1">
      <alignment horizontal="center"/>
    </xf>
    <xf numFmtId="0" fontId="1" fillId="29" borderId="1" xfId="0" applyFont="1" applyFill="1" applyBorder="1" applyAlignment="1">
      <alignment horizontal="center" vertical="center"/>
    </xf>
    <xf numFmtId="164" fontId="0" fillId="17" borderId="11" xfId="0" applyNumberFormat="1" applyFill="1" applyBorder="1" applyAlignment="1" applyProtection="1">
      <alignment horizontal="center" vertical="center"/>
      <protection locked="0"/>
    </xf>
    <xf numFmtId="164" fontId="0" fillId="9" borderId="11" xfId="0" applyNumberFormat="1" applyFill="1" applyBorder="1" applyAlignment="1" applyProtection="1">
      <alignment horizontal="center" vertical="center"/>
      <protection locked="0"/>
    </xf>
    <xf numFmtId="164" fontId="0" fillId="17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justify" vertical="center"/>
    </xf>
    <xf numFmtId="0" fontId="27" fillId="17" borderId="0" xfId="9" applyFill="1" applyBorder="1" applyAlignment="1">
      <alignment vertical="center"/>
    </xf>
    <xf numFmtId="0" fontId="37" fillId="33" borderId="1" xfId="9" applyFont="1" applyFill="1" applyBorder="1" applyAlignment="1">
      <alignment horizontal="center" vertical="center"/>
    </xf>
    <xf numFmtId="0" fontId="37" fillId="6" borderId="1" xfId="9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0" fontId="37" fillId="22" borderId="1" xfId="0" applyFont="1" applyFill="1" applyBorder="1" applyAlignment="1">
      <alignment horizontal="center" vertical="center"/>
    </xf>
    <xf numFmtId="0" fontId="37" fillId="17" borderId="1" xfId="9" applyFont="1" applyFill="1" applyBorder="1" applyAlignment="1">
      <alignment vertical="center"/>
    </xf>
    <xf numFmtId="0" fontId="37" fillId="0" borderId="1" xfId="0" applyFont="1" applyBorder="1" applyAlignment="1">
      <alignment horizontal="justify" vertical="center"/>
    </xf>
    <xf numFmtId="0" fontId="0" fillId="0" borderId="0" xfId="0" applyProtection="1">
      <protection hidden="1"/>
    </xf>
    <xf numFmtId="0" fontId="0" fillId="0" borderId="0" xfId="0" applyAlignment="1" applyProtection="1">
      <alignment horizontal="justify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17" borderId="0" xfId="0" applyFill="1" applyAlignment="1" applyProtection="1">
      <alignment horizontal="center"/>
      <protection hidden="1"/>
    </xf>
    <xf numFmtId="0" fontId="0" fillId="17" borderId="0" xfId="0" applyFill="1" applyProtection="1">
      <protection hidden="1"/>
    </xf>
    <xf numFmtId="0" fontId="9" fillId="0" borderId="0" xfId="0" applyFont="1" applyProtection="1">
      <protection hidden="1"/>
    </xf>
    <xf numFmtId="0" fontId="11" fillId="0" borderId="0" xfId="1" applyFont="1" applyFill="1" applyBorder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1" fillId="0" borderId="0" xfId="1" applyFont="1" applyFill="1" applyBorder="1" applyAlignment="1" applyProtection="1">
      <alignment horizontal="justify" vertical="center" wrapText="1"/>
      <protection hidden="1"/>
    </xf>
    <xf numFmtId="0" fontId="9" fillId="0" borderId="0" xfId="0" applyFont="1" applyAlignment="1" applyProtection="1">
      <alignment horizontal="justify" vertical="center" wrapText="1"/>
      <protection hidden="1"/>
    </xf>
    <xf numFmtId="0" fontId="3" fillId="0" borderId="0" xfId="0" applyFont="1" applyAlignment="1" applyProtection="1">
      <alignment horizontal="justify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6" fillId="17" borderId="0" xfId="0" applyFont="1" applyFill="1" applyAlignment="1" applyProtection="1">
      <alignment vertical="center"/>
      <protection hidden="1"/>
    </xf>
    <xf numFmtId="0" fontId="0" fillId="9" borderId="1" xfId="0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justify" vertical="center"/>
      <protection hidden="1"/>
    </xf>
    <xf numFmtId="0" fontId="0" fillId="9" borderId="1" xfId="0" applyFill="1" applyBorder="1" applyAlignment="1" applyProtection="1">
      <alignment horizontal="justify" vertical="center"/>
      <protection hidden="1"/>
    </xf>
    <xf numFmtId="0" fontId="0" fillId="17" borderId="0" xfId="0" applyFill="1" applyAlignment="1" applyProtection="1">
      <alignment vertical="center"/>
      <protection hidden="1"/>
    </xf>
    <xf numFmtId="164" fontId="3" fillId="0" borderId="1" xfId="0" applyNumberFormat="1" applyFont="1" applyBorder="1" applyAlignment="1" applyProtection="1">
      <alignment horizontal="center" vertical="center" wrapText="1"/>
      <protection hidden="1"/>
    </xf>
    <xf numFmtId="164" fontId="0" fillId="9" borderId="1" xfId="0" applyNumberFormat="1" applyFill="1" applyBorder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12" fillId="0" borderId="0" xfId="1" applyFont="1" applyFill="1" applyBorder="1" applyAlignment="1" applyProtection="1">
      <alignment vertical="center" wrapText="1"/>
      <protection hidden="1"/>
    </xf>
    <xf numFmtId="0" fontId="0" fillId="17" borderId="0" xfId="0" applyFill="1" applyAlignment="1" applyProtection="1">
      <alignment horizontal="center" vertical="center"/>
      <protection hidden="1"/>
    </xf>
    <xf numFmtId="0" fontId="0" fillId="9" borderId="11" xfId="0" applyFill="1" applyBorder="1" applyAlignment="1" applyProtection="1">
      <alignment horizontal="center" vertical="center"/>
      <protection hidden="1"/>
    </xf>
    <xf numFmtId="164" fontId="0" fillId="17" borderId="11" xfId="0" applyNumberFormat="1" applyFill="1" applyBorder="1" applyAlignment="1" applyProtection="1">
      <alignment horizontal="center" vertical="center"/>
      <protection locked="0" hidden="1"/>
    </xf>
    <xf numFmtId="164" fontId="0" fillId="9" borderId="11" xfId="0" applyNumberFormat="1" applyFill="1" applyBorder="1" applyAlignment="1" applyProtection="1">
      <alignment horizontal="center" vertical="center"/>
      <protection hidden="1"/>
    </xf>
    <xf numFmtId="164" fontId="0" fillId="9" borderId="11" xfId="0" applyNumberFormat="1" applyFill="1" applyBorder="1" applyAlignment="1" applyProtection="1">
      <alignment horizontal="center" vertical="center"/>
      <protection locked="0" hidden="1"/>
    </xf>
    <xf numFmtId="0" fontId="0" fillId="9" borderId="17" xfId="0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9" borderId="10" xfId="0" applyFill="1" applyBorder="1" applyAlignment="1" applyProtection="1">
      <alignment horizontal="center" vertical="center"/>
      <protection hidden="1"/>
    </xf>
    <xf numFmtId="164" fontId="0" fillId="17" borderId="10" xfId="0" applyNumberFormat="1" applyFill="1" applyBorder="1" applyAlignment="1" applyProtection="1">
      <alignment horizontal="center" vertical="center"/>
      <protection locked="0" hidden="1"/>
    </xf>
    <xf numFmtId="164" fontId="0" fillId="9" borderId="10" xfId="0" applyNumberForma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17" borderId="0" xfId="0" applyFill="1" applyAlignment="1" applyProtection="1">
      <alignment horizontal="justify" vertical="center"/>
      <protection hidden="1"/>
    </xf>
    <xf numFmtId="0" fontId="0" fillId="0" borderId="0" xfId="0" applyProtection="1">
      <protection locked="0" hidden="1"/>
    </xf>
    <xf numFmtId="0" fontId="13" fillId="0" borderId="0" xfId="1" applyFont="1" applyFill="1" applyBorder="1" applyAlignment="1" applyProtection="1">
      <alignment vertical="center" wrapText="1"/>
      <protection hidden="1"/>
    </xf>
    <xf numFmtId="164" fontId="0" fillId="18" borderId="1" xfId="0" applyNumberFormat="1" applyFill="1" applyBorder="1" applyAlignment="1" applyProtection="1">
      <alignment horizontal="justify" vertical="center"/>
      <protection hidden="1"/>
    </xf>
    <xf numFmtId="0" fontId="0" fillId="28" borderId="5" xfId="0" applyFill="1" applyBorder="1" applyAlignment="1" applyProtection="1">
      <alignment horizontal="justify" vertical="center"/>
      <protection hidden="1"/>
    </xf>
    <xf numFmtId="0" fontId="0" fillId="0" borderId="3" xfId="0" applyBorder="1" applyAlignment="1" applyProtection="1">
      <alignment horizontal="justify" vertical="center"/>
      <protection hidden="1"/>
    </xf>
    <xf numFmtId="0" fontId="0" fillId="6" borderId="1" xfId="0" applyFill="1" applyBorder="1" applyAlignment="1" applyProtection="1">
      <alignment horizontal="justify" vertical="center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2" fontId="0" fillId="17" borderId="0" xfId="0" applyNumberFormat="1" applyFill="1" applyAlignment="1" applyProtection="1">
      <alignment horizontal="justify" vertical="center"/>
      <protection hidden="1"/>
    </xf>
    <xf numFmtId="0" fontId="14" fillId="17" borderId="0" xfId="5" applyFill="1" applyBorder="1" applyAlignment="1" applyProtection="1">
      <alignment horizontal="center" vertical="center"/>
      <protection hidden="1"/>
    </xf>
    <xf numFmtId="0" fontId="1" fillId="29" borderId="1" xfId="0" applyFont="1" applyFill="1" applyBorder="1" applyAlignment="1" applyProtection="1">
      <alignment horizontal="center" vertical="center"/>
      <protection hidden="1"/>
    </xf>
    <xf numFmtId="0" fontId="0" fillId="28" borderId="1" xfId="0" applyFill="1" applyBorder="1" applyAlignment="1" applyProtection="1">
      <alignment horizontal="justify" vertical="center"/>
      <protection hidden="1"/>
    </xf>
    <xf numFmtId="0" fontId="0" fillId="30" borderId="1" xfId="0" applyFill="1" applyBorder="1" applyAlignment="1" applyProtection="1">
      <alignment horizontal="justify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27" fillId="17" borderId="0" xfId="9" applyFill="1" applyBorder="1" applyAlignment="1" applyProtection="1">
      <alignment vertical="center"/>
      <protection hidden="1"/>
    </xf>
    <xf numFmtId="0" fontId="37" fillId="33" borderId="1" xfId="9" applyFont="1" applyFill="1" applyBorder="1" applyAlignment="1" applyProtection="1">
      <alignment horizontal="center" vertical="center"/>
      <protection hidden="1"/>
    </xf>
    <xf numFmtId="0" fontId="37" fillId="17" borderId="1" xfId="9" applyFont="1" applyFill="1" applyBorder="1" applyAlignment="1" applyProtection="1">
      <alignment vertical="center"/>
      <protection hidden="1"/>
    </xf>
    <xf numFmtId="2" fontId="0" fillId="17" borderId="0" xfId="0" applyNumberFormat="1" applyFill="1" applyAlignment="1" applyProtection="1">
      <alignment horizontal="center" vertical="center"/>
      <protection hidden="1"/>
    </xf>
    <xf numFmtId="0" fontId="37" fillId="6" borderId="1" xfId="9" applyFont="1" applyFill="1" applyBorder="1" applyAlignment="1" applyProtection="1">
      <alignment horizontal="center" vertical="center"/>
      <protection hidden="1"/>
    </xf>
    <xf numFmtId="0" fontId="3" fillId="17" borderId="0" xfId="0" applyFont="1" applyFill="1" applyAlignment="1" applyProtection="1">
      <alignment horizontal="center" vertical="center"/>
      <protection hidden="1"/>
    </xf>
    <xf numFmtId="0" fontId="37" fillId="7" borderId="1" xfId="0" applyFont="1" applyFill="1" applyBorder="1" applyAlignment="1" applyProtection="1">
      <alignment horizontal="center" vertical="center"/>
      <protection hidden="1"/>
    </xf>
    <xf numFmtId="0" fontId="37" fillId="0" borderId="1" xfId="0" applyFont="1" applyBorder="1" applyAlignment="1" applyProtection="1">
      <alignment horizontal="justify" vertical="center"/>
      <protection hidden="1"/>
    </xf>
    <xf numFmtId="0" fontId="37" fillId="22" borderId="1" xfId="0" applyFont="1" applyFill="1" applyBorder="1" applyAlignment="1" applyProtection="1">
      <alignment horizontal="center" vertical="center"/>
      <protection hidden="1"/>
    </xf>
    <xf numFmtId="0" fontId="0" fillId="17" borderId="0" xfId="0" applyFill="1" applyAlignment="1" applyProtection="1">
      <alignment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justify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25" fillId="17" borderId="0" xfId="0" applyFont="1" applyFill="1" applyAlignment="1" applyProtection="1">
      <alignment horizontal="justify" vertical="center" wrapText="1"/>
      <protection hidden="1"/>
    </xf>
    <xf numFmtId="0" fontId="6" fillId="0" borderId="1" xfId="7" applyFont="1" applyFill="1" applyBorder="1" applyAlignment="1" applyProtection="1">
      <alignment horizontal="center" vertical="center" wrapText="1"/>
      <protection hidden="1"/>
    </xf>
    <xf numFmtId="0" fontId="6" fillId="0" borderId="1" xfId="7" applyFont="1" applyFill="1" applyBorder="1" applyAlignment="1" applyProtection="1">
      <alignment horizontal="right" vertical="center"/>
      <protection hidden="1"/>
    </xf>
    <xf numFmtId="0" fontId="6" fillId="17" borderId="0" xfId="7" applyFont="1" applyFill="1" applyBorder="1" applyAlignment="1" applyProtection="1">
      <alignment horizontal="center" vertical="center" wrapText="1"/>
      <protection hidden="1"/>
    </xf>
    <xf numFmtId="0" fontId="3" fillId="17" borderId="0" xfId="7" applyFont="1" applyFill="1" applyBorder="1" applyAlignment="1" applyProtection="1">
      <alignment horizontal="justify" vertical="center"/>
      <protection hidden="1"/>
    </xf>
    <xf numFmtId="0" fontId="3" fillId="0" borderId="1" xfId="7" applyFont="1" applyFill="1" applyBorder="1" applyAlignment="1" applyProtection="1">
      <alignment horizontal="center" vertical="center"/>
      <protection hidden="1"/>
    </xf>
    <xf numFmtId="0" fontId="3" fillId="0" borderId="3" xfId="7" applyFont="1" applyFill="1" applyBorder="1" applyAlignment="1" applyProtection="1">
      <alignment horizontal="center" vertical="center"/>
      <protection hidden="1"/>
    </xf>
    <xf numFmtId="0" fontId="6" fillId="0" borderId="3" xfId="7" applyFont="1" applyFill="1" applyBorder="1" applyAlignment="1" applyProtection="1">
      <alignment horizontal="center" vertical="center"/>
      <protection hidden="1"/>
    </xf>
    <xf numFmtId="0" fontId="6" fillId="0" borderId="0" xfId="7" applyFont="1" applyFill="1" applyBorder="1" applyAlignment="1" applyProtection="1">
      <alignment horizontal="center" vertical="center" wrapText="1"/>
      <protection hidden="1"/>
    </xf>
    <xf numFmtId="0" fontId="6" fillId="0" borderId="0" xfId="7" applyFont="1" applyFill="1" applyBorder="1" applyAlignment="1" applyProtection="1">
      <alignment horizontal="center" vertical="center"/>
      <protection hidden="1"/>
    </xf>
    <xf numFmtId="0" fontId="3" fillId="0" borderId="0" xfId="7" applyFont="1" applyFill="1" applyBorder="1" applyAlignment="1" applyProtection="1">
      <alignment horizontal="justify" vertical="center"/>
      <protection hidden="1"/>
    </xf>
    <xf numFmtId="0" fontId="16" fillId="17" borderId="0" xfId="0" applyFont="1" applyFill="1" applyAlignment="1" applyProtection="1">
      <alignment wrapText="1"/>
      <protection hidden="1"/>
    </xf>
    <xf numFmtId="0" fontId="16" fillId="17" borderId="0" xfId="0" applyFont="1" applyFill="1" applyAlignment="1" applyProtection="1">
      <alignment horizontal="justify" vertical="center" wrapText="1"/>
      <protection hidden="1"/>
    </xf>
    <xf numFmtId="0" fontId="6" fillId="0" borderId="0" xfId="7" applyFont="1" applyFill="1" applyAlignment="1" applyProtection="1">
      <alignment vertical="center" wrapText="1"/>
      <protection hidden="1"/>
    </xf>
    <xf numFmtId="0" fontId="3" fillId="0" borderId="0" xfId="7" applyFont="1" applyFill="1" applyAlignment="1" applyProtection="1">
      <alignment vertical="center" wrapText="1"/>
      <protection hidden="1"/>
    </xf>
    <xf numFmtId="0" fontId="6" fillId="0" borderId="0" xfId="7" applyFont="1" applyFill="1" applyAlignment="1" applyProtection="1">
      <alignment horizontal="center" vertical="center" wrapText="1"/>
      <protection hidden="1"/>
    </xf>
    <xf numFmtId="0" fontId="6" fillId="0" borderId="0" xfId="7" applyFont="1" applyFill="1" applyAlignment="1" applyProtection="1">
      <alignment horizontal="justify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justify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9" fontId="6" fillId="17" borderId="0" xfId="0" applyNumberFormat="1" applyFont="1" applyFill="1" applyAlignment="1" applyProtection="1">
      <alignment horizontal="center" vertical="center" wrapText="1"/>
      <protection hidden="1"/>
    </xf>
    <xf numFmtId="0" fontId="6" fillId="17" borderId="0" xfId="4" applyFont="1" applyFill="1" applyBorder="1" applyAlignment="1" applyProtection="1">
      <alignment horizontal="justify" vertical="center" wrapText="1"/>
      <protection hidden="1"/>
    </xf>
    <xf numFmtId="0" fontId="3" fillId="17" borderId="0" xfId="4" applyFont="1" applyFill="1" applyBorder="1" applyAlignment="1" applyProtection="1">
      <alignment horizontal="justify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26" fillId="0" borderId="0" xfId="0" applyFont="1" applyAlignment="1" applyProtection="1">
      <alignment horizontal="right" vertical="center" wrapText="1"/>
      <protection hidden="1"/>
    </xf>
    <xf numFmtId="0" fontId="6" fillId="17" borderId="1" xfId="7" applyFont="1" applyFill="1" applyBorder="1" applyAlignment="1" applyProtection="1">
      <alignment horizontal="center" vertical="center" wrapText="1"/>
      <protection hidden="1"/>
    </xf>
    <xf numFmtId="0" fontId="6" fillId="17" borderId="1" xfId="7" applyFont="1" applyFill="1" applyBorder="1" applyAlignment="1" applyProtection="1">
      <alignment horizontal="justify" vertical="center" wrapText="1"/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hidden="1"/>
    </xf>
    <xf numFmtId="0" fontId="21" fillId="3" borderId="1" xfId="0" applyFont="1" applyFill="1" applyBorder="1" applyAlignment="1" applyProtection="1">
      <alignment horizontal="center" vertical="center" wrapText="1"/>
      <protection hidden="1"/>
    </xf>
    <xf numFmtId="0" fontId="21" fillId="4" borderId="1" xfId="0" applyFont="1" applyFill="1" applyBorder="1" applyAlignment="1" applyProtection="1">
      <alignment horizontal="center" vertical="center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0" fontId="21" fillId="17" borderId="1" xfId="0" applyFont="1" applyFill="1" applyBorder="1" applyAlignment="1" applyProtection="1">
      <alignment horizontal="center" vertical="center" wrapText="1"/>
      <protection hidden="1"/>
    </xf>
    <xf numFmtId="0" fontId="3" fillId="17" borderId="1" xfId="7" applyFont="1" applyFill="1" applyBorder="1" applyAlignment="1" applyProtection="1">
      <alignment horizontal="center" vertical="center" wrapText="1"/>
      <protection hidden="1"/>
    </xf>
    <xf numFmtId="0" fontId="6" fillId="17" borderId="1" xfId="7" applyFont="1" applyFill="1" applyBorder="1" applyAlignment="1" applyProtection="1">
      <alignment horizontal="center" vertical="center"/>
      <protection hidden="1"/>
    </xf>
    <xf numFmtId="0" fontId="3" fillId="17" borderId="1" xfId="7" applyFont="1" applyFill="1" applyBorder="1" applyAlignment="1" applyProtection="1">
      <alignment horizontal="justify" vertical="center" wrapText="1"/>
      <protection hidden="1"/>
    </xf>
    <xf numFmtId="0" fontId="6" fillId="17" borderId="1" xfId="7" applyFont="1" applyFill="1" applyBorder="1" applyAlignment="1" applyProtection="1">
      <alignment horizontal="center" vertical="center" wrapText="1"/>
      <protection locked="0" hidden="1"/>
    </xf>
    <xf numFmtId="9" fontId="6" fillId="17" borderId="1" xfId="7" applyNumberFormat="1" applyFont="1" applyFill="1" applyBorder="1" applyAlignment="1" applyProtection="1">
      <alignment horizontal="center" vertical="center" wrapText="1"/>
      <protection hidden="1"/>
    </xf>
    <xf numFmtId="0" fontId="3" fillId="28" borderId="1" xfId="7" applyFont="1" applyFill="1" applyBorder="1" applyAlignment="1" applyProtection="1">
      <alignment horizontal="center" vertical="center" wrapText="1"/>
      <protection hidden="1"/>
    </xf>
    <xf numFmtId="0" fontId="6" fillId="29" borderId="1" xfId="7" applyFont="1" applyFill="1" applyBorder="1" applyAlignment="1" applyProtection="1">
      <alignment horizontal="center" vertical="center"/>
      <protection hidden="1"/>
    </xf>
    <xf numFmtId="0" fontId="3" fillId="28" borderId="1" xfId="7" applyFont="1" applyFill="1" applyBorder="1" applyAlignment="1" applyProtection="1">
      <alignment horizontal="justify" vertical="center" wrapText="1"/>
      <protection hidden="1"/>
    </xf>
    <xf numFmtId="0" fontId="6" fillId="28" borderId="1" xfId="7" applyFont="1" applyFill="1" applyBorder="1" applyAlignment="1" applyProtection="1">
      <alignment horizontal="center" vertical="center" wrapText="1"/>
      <protection hidden="1"/>
    </xf>
    <xf numFmtId="0" fontId="23" fillId="0" borderId="0" xfId="0" applyFont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23" fillId="0" borderId="0" xfId="0" applyFont="1" applyAlignment="1" applyProtection="1">
      <alignment horizontal="right" vertical="center" wrapText="1"/>
      <protection hidden="1"/>
    </xf>
    <xf numFmtId="0" fontId="6" fillId="17" borderId="0" xfId="7" applyFont="1" applyFill="1" applyBorder="1" applyAlignment="1" applyProtection="1">
      <alignment vertical="center" wrapText="1"/>
      <protection hidden="1"/>
    </xf>
    <xf numFmtId="0" fontId="3" fillId="17" borderId="0" xfId="7" applyFont="1" applyFill="1" applyBorder="1" applyAlignment="1" applyProtection="1">
      <alignment horizontal="center" vertical="center" wrapText="1"/>
      <protection hidden="1"/>
    </xf>
    <xf numFmtId="0" fontId="6" fillId="17" borderId="0" xfId="7" applyFont="1" applyFill="1" applyBorder="1" applyAlignment="1" applyProtection="1">
      <alignment horizontal="center" vertical="center"/>
      <protection locked="0" hidden="1"/>
    </xf>
    <xf numFmtId="9" fontId="3" fillId="17" borderId="0" xfId="7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vertical="center" wrapText="1"/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24" borderId="14" xfId="0" applyFont="1" applyFill="1" applyBorder="1" applyAlignment="1" applyProtection="1">
      <alignment horizontal="center" vertical="center"/>
      <protection hidden="1"/>
    </xf>
    <xf numFmtId="0" fontId="6" fillId="24" borderId="14" xfId="0" applyFont="1" applyFill="1" applyBorder="1" applyAlignment="1" applyProtection="1">
      <alignment vertical="center" wrapText="1"/>
      <protection hidden="1"/>
    </xf>
    <xf numFmtId="0" fontId="6" fillId="0" borderId="0" xfId="7" applyFont="1" applyFill="1" applyBorder="1" applyAlignment="1" applyProtection="1">
      <alignment vertical="center" wrapText="1"/>
      <protection hidden="1"/>
    </xf>
    <xf numFmtId="0" fontId="6" fillId="0" borderId="1" xfId="7" applyFont="1" applyFill="1" applyBorder="1" applyAlignment="1" applyProtection="1">
      <alignment vertical="center" wrapText="1"/>
      <protection hidden="1"/>
    </xf>
    <xf numFmtId="0" fontId="3" fillId="0" borderId="0" xfId="7" applyFont="1" applyFill="1" applyBorder="1" applyAlignment="1" applyProtection="1">
      <alignment vertical="center" wrapText="1"/>
      <protection hidden="1"/>
    </xf>
    <xf numFmtId="0" fontId="17" fillId="0" borderId="0" xfId="7" applyFont="1" applyFill="1" applyBorder="1" applyAlignment="1" applyProtection="1">
      <alignment horizontal="right" vertical="center"/>
      <protection hidden="1"/>
    </xf>
    <xf numFmtId="0" fontId="3" fillId="0" borderId="0" xfId="7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6" fillId="12" borderId="1" xfId="4" applyFont="1" applyBorder="1" applyAlignment="1" applyProtection="1">
      <alignment horizontal="center" vertical="center" wrapText="1"/>
      <protection locked="0" hidden="1"/>
    </xf>
    <xf numFmtId="0" fontId="2" fillId="0" borderId="0" xfId="0" applyFont="1" applyAlignment="1" applyProtection="1">
      <alignment vertical="center"/>
      <protection hidden="1"/>
    </xf>
    <xf numFmtId="0" fontId="6" fillId="17" borderId="0" xfId="0" applyFont="1" applyFill="1" applyProtection="1">
      <protection hidden="1"/>
    </xf>
    <xf numFmtId="0" fontId="6" fillId="17" borderId="0" xfId="4" applyFont="1" applyFill="1" applyBorder="1" applyAlignment="1" applyProtection="1">
      <alignment horizontal="center" vertical="center" wrapText="1"/>
      <protection hidden="1"/>
    </xf>
    <xf numFmtId="0" fontId="33" fillId="17" borderId="1" xfId="0" applyFont="1" applyFill="1" applyBorder="1" applyAlignment="1" applyProtection="1">
      <alignment horizontal="center" vertical="center" wrapText="1"/>
      <protection hidden="1"/>
    </xf>
    <xf numFmtId="9" fontId="3" fillId="17" borderId="1" xfId="7" applyNumberFormat="1" applyFont="1" applyFill="1" applyBorder="1" applyAlignment="1" applyProtection="1">
      <alignment horizontal="center" vertical="center" wrapText="1"/>
      <protection hidden="1"/>
    </xf>
    <xf numFmtId="9" fontId="3" fillId="21" borderId="1" xfId="7" applyNumberFormat="1" applyFont="1" applyFill="1" applyBorder="1" applyAlignment="1" applyProtection="1">
      <alignment horizontal="center" vertical="center" wrapText="1"/>
      <protection hidden="1"/>
    </xf>
    <xf numFmtId="0" fontId="3" fillId="17" borderId="1" xfId="7" applyFont="1" applyFill="1" applyBorder="1" applyAlignment="1" applyProtection="1">
      <alignment horizontal="justify" vertical="center" wrapText="1"/>
      <protection locked="0" hidden="1"/>
    </xf>
    <xf numFmtId="0" fontId="2" fillId="8" borderId="14" xfId="0" applyFont="1" applyFill="1" applyBorder="1" applyAlignment="1" applyProtection="1">
      <alignment horizontal="center" vertical="center"/>
      <protection hidden="1"/>
    </xf>
    <xf numFmtId="0" fontId="2" fillId="27" borderId="14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6" fillId="17" borderId="1" xfId="8" applyFont="1" applyFill="1" applyBorder="1" applyAlignment="1" applyProtection="1">
      <alignment horizontal="center" vertical="center" wrapText="1"/>
      <protection hidden="1"/>
    </xf>
    <xf numFmtId="0" fontId="6" fillId="17" borderId="1" xfId="8" applyFont="1" applyFill="1" applyBorder="1" applyAlignment="1" applyProtection="1">
      <alignment horizontal="center" vertical="center"/>
      <protection hidden="1"/>
    </xf>
    <xf numFmtId="0" fontId="6" fillId="17" borderId="1" xfId="8" applyFont="1" applyFill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 applyProtection="1">
      <alignment vertical="center" wrapText="1"/>
      <protection hidden="1"/>
    </xf>
    <xf numFmtId="9" fontId="3" fillId="17" borderId="1" xfId="8" applyNumberFormat="1" applyFont="1" applyFill="1" applyBorder="1" applyAlignment="1" applyProtection="1">
      <alignment horizontal="center" vertical="center" wrapText="1"/>
      <protection hidden="1"/>
    </xf>
    <xf numFmtId="9" fontId="3" fillId="0" borderId="1" xfId="0" applyNumberFormat="1" applyFont="1" applyBorder="1" applyAlignment="1" applyProtection="1">
      <alignment horizontal="center" vertical="center"/>
      <protection hidden="1"/>
    </xf>
    <xf numFmtId="0" fontId="3" fillId="29" borderId="1" xfId="8" applyFont="1" applyFill="1" applyBorder="1" applyAlignment="1" applyProtection="1">
      <alignment horizontal="center" vertical="center" wrapText="1"/>
      <protection hidden="1"/>
    </xf>
    <xf numFmtId="0" fontId="3" fillId="29" borderId="1" xfId="8" applyFont="1" applyFill="1" applyBorder="1" applyAlignment="1" applyProtection="1">
      <alignment horizontal="center" vertical="center" textRotation="255" wrapText="1"/>
      <protection hidden="1"/>
    </xf>
    <xf numFmtId="0" fontId="6" fillId="17" borderId="0" xfId="8" applyFont="1" applyFill="1" applyBorder="1" applyAlignment="1" applyProtection="1">
      <alignment horizontal="center" vertical="center" wrapText="1"/>
      <protection hidden="1"/>
    </xf>
    <xf numFmtId="0" fontId="3" fillId="17" borderId="0" xfId="8" applyFont="1" applyFill="1" applyBorder="1" applyAlignment="1" applyProtection="1">
      <alignment vertical="center" textRotation="255" wrapText="1"/>
      <protection hidden="1"/>
    </xf>
    <xf numFmtId="0" fontId="6" fillId="17" borderId="0" xfId="8" applyFont="1" applyFill="1" applyBorder="1" applyAlignment="1" applyProtection="1">
      <alignment horizontal="center" vertical="center"/>
      <protection locked="0" hidden="1"/>
    </xf>
    <xf numFmtId="0" fontId="6" fillId="17" borderId="0" xfId="8" applyFont="1" applyFill="1" applyBorder="1" applyAlignment="1" applyProtection="1">
      <alignment horizontal="justify" vertical="center" wrapText="1"/>
      <protection hidden="1"/>
    </xf>
    <xf numFmtId="9" fontId="3" fillId="17" borderId="0" xfId="8" applyNumberFormat="1" applyFont="1" applyFill="1" applyBorder="1" applyAlignment="1" applyProtection="1">
      <alignment horizontal="center" vertical="center" wrapText="1"/>
      <protection hidden="1"/>
    </xf>
    <xf numFmtId="9" fontId="3" fillId="0" borderId="0" xfId="0" applyNumberFormat="1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2" fillId="37" borderId="12" xfId="0" applyFont="1" applyFill="1" applyBorder="1" applyAlignment="1" applyProtection="1">
      <alignment vertical="center"/>
      <protection hidden="1"/>
    </xf>
    <xf numFmtId="0" fontId="2" fillId="37" borderId="14" xfId="0" applyFont="1" applyFill="1" applyBorder="1" applyAlignment="1" applyProtection="1">
      <alignment vertical="center"/>
      <protection hidden="1"/>
    </xf>
    <xf numFmtId="0" fontId="2" fillId="19" borderId="0" xfId="0" applyFont="1" applyFill="1" applyAlignment="1" applyProtection="1">
      <alignment vertical="center"/>
      <protection hidden="1"/>
    </xf>
    <xf numFmtId="0" fontId="10" fillId="17" borderId="0" xfId="1" applyFill="1" applyBorder="1" applyAlignment="1" applyProtection="1">
      <alignment horizontal="center" vertical="center" wrapText="1"/>
      <protection hidden="1"/>
    </xf>
    <xf numFmtId="0" fontId="2" fillId="17" borderId="0" xfId="0" applyFont="1" applyFill="1" applyAlignment="1" applyProtection="1">
      <alignment horizontal="right" vertical="center"/>
      <protection hidden="1"/>
    </xf>
    <xf numFmtId="0" fontId="2" fillId="17" borderId="0" xfId="0" applyFont="1" applyFill="1" applyAlignment="1" applyProtection="1">
      <alignment vertical="center"/>
      <protection hidden="1"/>
    </xf>
    <xf numFmtId="0" fontId="3" fillId="17" borderId="0" xfId="0" applyFont="1" applyFill="1" applyProtection="1">
      <protection hidden="1"/>
    </xf>
    <xf numFmtId="0" fontId="3" fillId="0" borderId="0" xfId="7" applyFont="1" applyFill="1" applyBorder="1" applyAlignment="1" applyProtection="1">
      <alignment horizontal="center" vertical="center" wrapText="1"/>
      <protection hidden="1"/>
    </xf>
    <xf numFmtId="0" fontId="17" fillId="0" borderId="0" xfId="7" applyFont="1" applyFill="1" applyBorder="1" applyAlignment="1" applyProtection="1">
      <alignment horizontal="center" vertical="center"/>
      <protection hidden="1"/>
    </xf>
    <xf numFmtId="0" fontId="6" fillId="0" borderId="0" xfId="2" applyFont="1" applyFill="1" applyBorder="1" applyAlignment="1" applyProtection="1">
      <alignment horizontal="center" vertical="center" wrapText="1"/>
      <protection hidden="1"/>
    </xf>
    <xf numFmtId="0" fontId="6" fillId="0" borderId="0" xfId="2" applyFont="1" applyFill="1" applyBorder="1" applyAlignment="1" applyProtection="1">
      <alignment horizontal="justify" vertical="center" wrapText="1"/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3" fillId="0" borderId="0" xfId="2" applyFont="1" applyFill="1" applyBorder="1" applyAlignment="1" applyProtection="1">
      <alignment horizontal="center" vertical="center" wrapText="1"/>
      <protection hidden="1"/>
    </xf>
    <xf numFmtId="0" fontId="6" fillId="0" borderId="0" xfId="2" applyFont="1" applyFill="1" applyBorder="1" applyAlignment="1" applyProtection="1">
      <alignment horizontal="center" vertical="center"/>
      <protection locked="0" hidden="1"/>
    </xf>
    <xf numFmtId="0" fontId="6" fillId="0" borderId="0" xfId="2" applyFont="1" applyFill="1" applyBorder="1" applyAlignment="1" applyProtection="1">
      <alignment horizontal="justify" vertical="center" wrapText="1"/>
      <protection locked="0" hidden="1"/>
    </xf>
    <xf numFmtId="0" fontId="23" fillId="0" borderId="0" xfId="0" applyFont="1" applyAlignment="1" applyProtection="1">
      <alignment horizontal="justify" vertical="center" wrapText="1"/>
      <protection hidden="1"/>
    </xf>
    <xf numFmtId="0" fontId="2" fillId="17" borderId="13" xfId="0" applyFont="1" applyFill="1" applyBorder="1" applyAlignment="1" applyProtection="1">
      <alignment vertical="center"/>
      <protection hidden="1"/>
    </xf>
    <xf numFmtId="0" fontId="6" fillId="17" borderId="1" xfId="6" applyFont="1" applyFill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6" fillId="17" borderId="1" xfId="6" applyFont="1" applyFill="1" applyBorder="1" applyAlignment="1" applyProtection="1">
      <alignment horizontal="center" vertical="center"/>
      <protection hidden="1"/>
    </xf>
    <xf numFmtId="0" fontId="6" fillId="17" borderId="1" xfId="6" applyFont="1" applyFill="1" applyBorder="1" applyAlignment="1" applyProtection="1">
      <alignment horizontal="justify" vertical="center" wrapText="1"/>
      <protection hidden="1"/>
    </xf>
    <xf numFmtId="0" fontId="6" fillId="17" borderId="1" xfId="6" applyFont="1" applyFill="1" applyBorder="1" applyAlignment="1" applyProtection="1">
      <alignment horizontal="center" vertical="center" wrapText="1"/>
      <protection locked="0" hidden="1"/>
    </xf>
    <xf numFmtId="164" fontId="6" fillId="0" borderId="0" xfId="0" applyNumberFormat="1" applyFont="1" applyAlignment="1" applyProtection="1">
      <alignment horizontal="center" vertical="center" wrapText="1"/>
      <protection hidden="1"/>
    </xf>
    <xf numFmtId="0" fontId="10" fillId="17" borderId="0" xfId="1" applyFill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vertical="center" wrapText="1"/>
      <protection hidden="1"/>
    </xf>
    <xf numFmtId="0" fontId="6" fillId="6" borderId="14" xfId="0" applyFont="1" applyFill="1" applyBorder="1" applyAlignment="1" applyProtection="1">
      <alignment vertical="center" wrapText="1"/>
      <protection hidden="1"/>
    </xf>
    <xf numFmtId="0" fontId="31" fillId="0" borderId="0" xfId="0" applyFont="1" applyAlignment="1" applyProtection="1">
      <alignment vertical="center" wrapText="1"/>
      <protection hidden="1"/>
    </xf>
    <xf numFmtId="0" fontId="34" fillId="0" borderId="3" xfId="7" applyFont="1" applyFill="1" applyBorder="1" applyAlignment="1" applyProtection="1">
      <alignment horizontal="center" vertical="center"/>
      <protection hidden="1"/>
    </xf>
    <xf numFmtId="0" fontId="6" fillId="17" borderId="0" xfId="8" applyFont="1" applyFill="1" applyBorder="1" applyAlignment="1" applyProtection="1">
      <alignment vertical="center" wrapText="1"/>
      <protection hidden="1"/>
    </xf>
    <xf numFmtId="9" fontId="3" fillId="17" borderId="0" xfId="0" applyNumberFormat="1" applyFont="1" applyFill="1" applyAlignment="1" applyProtection="1">
      <alignment horizontal="center" vertical="center"/>
      <protection hidden="1"/>
    </xf>
    <xf numFmtId="0" fontId="2" fillId="7" borderId="12" xfId="0" applyFont="1" applyFill="1" applyBorder="1" applyAlignment="1" applyProtection="1">
      <alignment vertical="center"/>
      <protection hidden="1"/>
    </xf>
    <xf numFmtId="0" fontId="2" fillId="7" borderId="14" xfId="0" applyFont="1" applyFill="1" applyBorder="1" applyAlignment="1" applyProtection="1">
      <alignment vertical="center"/>
      <protection hidden="1"/>
    </xf>
    <xf numFmtId="0" fontId="2" fillId="35" borderId="12" xfId="0" applyFont="1" applyFill="1" applyBorder="1" applyAlignment="1" applyProtection="1">
      <alignment vertical="center"/>
      <protection hidden="1"/>
    </xf>
    <xf numFmtId="0" fontId="2" fillId="35" borderId="14" xfId="0" applyFont="1" applyFill="1" applyBorder="1" applyAlignment="1" applyProtection="1">
      <alignment vertical="center"/>
      <protection hidden="1"/>
    </xf>
    <xf numFmtId="0" fontId="23" fillId="17" borderId="0" xfId="0" applyFont="1" applyFill="1" applyAlignment="1" applyProtection="1">
      <alignment vertical="center" wrapText="1"/>
      <protection hidden="1"/>
    </xf>
    <xf numFmtId="0" fontId="27" fillId="25" borderId="1" xfId="9" applyBorder="1" applyAlignment="1" applyProtection="1">
      <alignment horizontal="center" vertical="center" wrapText="1"/>
      <protection hidden="1"/>
    </xf>
    <xf numFmtId="0" fontId="3" fillId="17" borderId="0" xfId="8" applyFont="1" applyFill="1" applyBorder="1" applyAlignment="1" applyProtection="1">
      <alignment horizontal="center" vertical="center" textRotation="255" wrapText="1"/>
      <protection hidden="1"/>
    </xf>
    <xf numFmtId="9" fontId="6" fillId="17" borderId="0" xfId="8" applyNumberFormat="1" applyFont="1" applyFill="1" applyBorder="1" applyAlignment="1" applyProtection="1">
      <alignment horizontal="center" vertical="center" wrapText="1"/>
      <protection hidden="1"/>
    </xf>
    <xf numFmtId="0" fontId="42" fillId="32" borderId="1" xfId="1" applyFont="1" applyFill="1" applyBorder="1" applyAlignment="1" applyProtection="1">
      <alignment horizontal="center" vertical="center" wrapText="1"/>
      <protection hidden="1"/>
    </xf>
    <xf numFmtId="0" fontId="42" fillId="32" borderId="1" xfId="1" applyFont="1" applyFill="1" applyBorder="1" applyAlignment="1" applyProtection="1">
      <alignment horizontal="center" vertical="center"/>
      <protection hidden="1"/>
    </xf>
    <xf numFmtId="0" fontId="46" fillId="0" borderId="0" xfId="0" applyFont="1" applyAlignment="1">
      <alignment horizontal="center" vertical="center" wrapText="1"/>
    </xf>
    <xf numFmtId="0" fontId="6" fillId="17" borderId="0" xfId="0" applyFont="1" applyFill="1" applyAlignment="1" applyProtection="1">
      <alignment vertical="center" wrapText="1"/>
      <protection hidden="1"/>
    </xf>
    <xf numFmtId="0" fontId="3" fillId="17" borderId="0" xfId="0" applyFont="1" applyFill="1" applyAlignment="1" applyProtection="1">
      <alignment vertical="center" wrapText="1"/>
      <protection hidden="1"/>
    </xf>
    <xf numFmtId="0" fontId="6" fillId="17" borderId="0" xfId="0" applyFont="1" applyFill="1" applyAlignment="1" applyProtection="1">
      <alignment horizontal="center" vertical="center" wrapText="1"/>
      <protection hidden="1"/>
    </xf>
    <xf numFmtId="0" fontId="6" fillId="17" borderId="0" xfId="0" applyFont="1" applyFill="1" applyAlignment="1" applyProtection="1">
      <alignment horizontal="justify" vertical="center" wrapText="1"/>
      <protection hidden="1"/>
    </xf>
    <xf numFmtId="164" fontId="0" fillId="6" borderId="1" xfId="0" applyNumberFormat="1" applyFill="1" applyBorder="1" applyAlignment="1" applyProtection="1">
      <alignment horizontal="justify" vertical="center"/>
      <protection hidden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34" xfId="0" applyFont="1" applyBorder="1" applyAlignment="1">
      <alignment horizontal="justify" vertical="justify" wrapText="1"/>
    </xf>
    <xf numFmtId="0" fontId="46" fillId="0" borderId="35" xfId="0" applyFont="1" applyBorder="1" applyAlignment="1">
      <alignment horizontal="justify" vertical="justify" wrapText="1"/>
    </xf>
    <xf numFmtId="0" fontId="46" fillId="0" borderId="36" xfId="0" applyFont="1" applyBorder="1" applyAlignment="1">
      <alignment horizontal="justify" vertical="justify" wrapText="1"/>
    </xf>
    <xf numFmtId="0" fontId="51" fillId="0" borderId="37" xfId="0" applyFont="1" applyBorder="1" applyAlignment="1">
      <alignment horizontal="justify" vertical="justify" wrapText="1"/>
    </xf>
    <xf numFmtId="0" fontId="51" fillId="0" borderId="38" xfId="0" applyFont="1" applyBorder="1" applyAlignment="1">
      <alignment horizontal="justify" vertical="justify"/>
    </xf>
    <xf numFmtId="0" fontId="51" fillId="0" borderId="39" xfId="0" applyFont="1" applyBorder="1" applyAlignment="1">
      <alignment horizontal="justify" vertical="justify"/>
    </xf>
    <xf numFmtId="0" fontId="43" fillId="0" borderId="40" xfId="0" applyFont="1" applyBorder="1" applyAlignment="1">
      <alignment horizontal="justify" vertical="justify" wrapText="1"/>
    </xf>
    <xf numFmtId="0" fontId="43" fillId="0" borderId="41" xfId="0" applyFont="1" applyBorder="1" applyAlignment="1">
      <alignment horizontal="justify" vertical="justify"/>
    </xf>
    <xf numFmtId="0" fontId="43" fillId="0" borderId="42" xfId="0" applyFont="1" applyBorder="1" applyAlignment="1">
      <alignment horizontal="justify" vertical="justify"/>
    </xf>
    <xf numFmtId="0" fontId="8" fillId="0" borderId="0" xfId="0" applyFont="1" applyAlignment="1">
      <alignment horizontal="center"/>
    </xf>
    <xf numFmtId="0" fontId="0" fillId="17" borderId="1" xfId="0" applyFill="1" applyBorder="1" applyAlignment="1" applyProtection="1">
      <alignment horizontal="center"/>
      <protection locked="0"/>
    </xf>
    <xf numFmtId="0" fontId="6" fillId="17" borderId="23" xfId="8" applyFont="1" applyFill="1" applyBorder="1" applyAlignment="1" applyProtection="1">
      <alignment horizontal="center" vertical="center" wrapText="1"/>
      <protection hidden="1"/>
    </xf>
    <xf numFmtId="0" fontId="6" fillId="17" borderId="22" xfId="8" applyFont="1" applyFill="1" applyBorder="1" applyAlignment="1" applyProtection="1">
      <alignment horizontal="center" vertical="center" wrapText="1"/>
      <protection hidden="1"/>
    </xf>
    <xf numFmtId="0" fontId="6" fillId="17" borderId="25" xfId="8" applyFont="1" applyFill="1" applyBorder="1" applyAlignment="1" applyProtection="1">
      <alignment horizontal="center" vertical="center" wrapText="1"/>
      <protection hidden="1"/>
    </xf>
    <xf numFmtId="0" fontId="6" fillId="17" borderId="21" xfId="8" applyFont="1" applyFill="1" applyBorder="1" applyAlignment="1" applyProtection="1">
      <alignment horizontal="center" vertical="center" wrapText="1"/>
      <protection hidden="1"/>
    </xf>
    <xf numFmtId="0" fontId="6" fillId="17" borderId="3" xfId="8" applyFont="1" applyFill="1" applyBorder="1" applyAlignment="1" applyProtection="1">
      <alignment horizontal="center" vertical="center" wrapText="1"/>
      <protection hidden="1"/>
    </xf>
    <xf numFmtId="0" fontId="6" fillId="17" borderId="5" xfId="8" applyFont="1" applyFill="1" applyBorder="1" applyAlignment="1" applyProtection="1">
      <alignment horizontal="center" vertical="center" wrapText="1"/>
      <protection hidden="1"/>
    </xf>
    <xf numFmtId="0" fontId="6" fillId="17" borderId="6" xfId="8" applyFont="1" applyFill="1" applyBorder="1" applyAlignment="1" applyProtection="1">
      <alignment horizontal="center" vertical="center" wrapText="1"/>
      <protection hidden="1"/>
    </xf>
    <xf numFmtId="0" fontId="6" fillId="17" borderId="24" xfId="8" applyFont="1" applyFill="1" applyBorder="1" applyAlignment="1" applyProtection="1">
      <alignment horizontal="center" vertical="center" wrapText="1"/>
      <protection hidden="1"/>
    </xf>
    <xf numFmtId="0" fontId="6" fillId="17" borderId="1" xfId="8" applyFont="1" applyFill="1" applyBorder="1" applyAlignment="1" applyProtection="1">
      <alignment horizontal="center" vertical="center" wrapText="1"/>
      <protection hidden="1"/>
    </xf>
    <xf numFmtId="0" fontId="6" fillId="0" borderId="1" xfId="7" applyFont="1" applyFill="1" applyBorder="1" applyAlignment="1" applyProtection="1">
      <alignment horizontal="center" vertical="center"/>
      <protection hidden="1"/>
    </xf>
    <xf numFmtId="0" fontId="24" fillId="0" borderId="8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locked="0" hidden="1"/>
    </xf>
    <xf numFmtId="0" fontId="6" fillId="0" borderId="13" xfId="0" applyFont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 applyProtection="1">
      <alignment horizontal="right" vertical="center" wrapText="1"/>
      <protection hidden="1"/>
    </xf>
    <xf numFmtId="0" fontId="23" fillId="0" borderId="7" xfId="0" applyFont="1" applyBorder="1" applyAlignment="1" applyProtection="1">
      <alignment horizontal="right" vertical="center" wrapText="1"/>
      <protection hidden="1"/>
    </xf>
    <xf numFmtId="0" fontId="3" fillId="29" borderId="10" xfId="8" applyFont="1" applyFill="1" applyBorder="1" applyAlignment="1" applyProtection="1">
      <alignment horizontal="center" vertical="center" textRotation="255" wrapText="1"/>
      <protection hidden="1"/>
    </xf>
    <xf numFmtId="0" fontId="3" fillId="29" borderId="2" xfId="8" applyFont="1" applyFill="1" applyBorder="1" applyAlignment="1" applyProtection="1">
      <alignment horizontal="center" vertical="center" textRotation="255" wrapText="1"/>
      <protection hidden="1"/>
    </xf>
    <xf numFmtId="0" fontId="3" fillId="29" borderId="10" xfId="8" applyFont="1" applyFill="1" applyBorder="1" applyAlignment="1" applyProtection="1">
      <alignment horizontal="center" vertical="center" wrapText="1"/>
      <protection hidden="1"/>
    </xf>
    <xf numFmtId="0" fontId="3" fillId="29" borderId="16" xfId="8" applyFont="1" applyFill="1" applyBorder="1" applyAlignment="1" applyProtection="1">
      <alignment horizontal="center" vertical="center" wrapText="1"/>
      <protection hidden="1"/>
    </xf>
    <xf numFmtId="0" fontId="3" fillId="29" borderId="2" xfId="8" applyFont="1" applyFill="1" applyBorder="1" applyAlignment="1" applyProtection="1">
      <alignment horizontal="center" vertical="center" wrapText="1"/>
      <protection hidden="1"/>
    </xf>
    <xf numFmtId="9" fontId="6" fillId="17" borderId="3" xfId="8" applyNumberFormat="1" applyFont="1" applyFill="1" applyBorder="1" applyAlignment="1" applyProtection="1">
      <alignment horizontal="center" vertical="center" wrapText="1"/>
      <protection hidden="1"/>
    </xf>
    <xf numFmtId="9" fontId="6" fillId="17" borderId="4" xfId="8" applyNumberFormat="1" applyFont="1" applyFill="1" applyBorder="1" applyAlignment="1" applyProtection="1">
      <alignment horizontal="center" vertical="center" wrapText="1"/>
      <protection hidden="1"/>
    </xf>
    <xf numFmtId="9" fontId="6" fillId="17" borderId="5" xfId="8" applyNumberFormat="1" applyFont="1" applyFill="1" applyBorder="1" applyAlignment="1" applyProtection="1">
      <alignment horizontal="center" vertical="center" wrapText="1"/>
      <protection hidden="1"/>
    </xf>
    <xf numFmtId="0" fontId="6" fillId="20" borderId="3" xfId="7" applyFont="1" applyFill="1" applyBorder="1" applyAlignment="1" applyProtection="1">
      <alignment horizontal="center" vertical="center"/>
      <protection locked="0" hidden="1"/>
    </xf>
    <xf numFmtId="0" fontId="6" fillId="20" borderId="4" xfId="7" applyFont="1" applyFill="1" applyBorder="1" applyAlignment="1" applyProtection="1">
      <alignment horizontal="center" vertical="center"/>
      <protection locked="0" hidden="1"/>
    </xf>
    <xf numFmtId="0" fontId="6" fillId="20" borderId="5" xfId="7" applyFont="1" applyFill="1" applyBorder="1" applyAlignment="1" applyProtection="1">
      <alignment horizontal="center" vertical="center"/>
      <protection locked="0" hidden="1"/>
    </xf>
    <xf numFmtId="0" fontId="27" fillId="17" borderId="1" xfId="9" applyFill="1" applyBorder="1" applyAlignment="1" applyProtection="1">
      <alignment horizontal="center" vertical="center"/>
      <protection hidden="1"/>
    </xf>
    <xf numFmtId="0" fontId="27" fillId="25" borderId="23" xfId="9" applyBorder="1" applyAlignment="1" applyProtection="1">
      <alignment horizontal="center" vertical="center"/>
      <protection hidden="1"/>
    </xf>
    <xf numFmtId="0" fontId="27" fillId="25" borderId="8" xfId="9" applyBorder="1" applyAlignment="1" applyProtection="1">
      <alignment horizontal="center" vertical="center"/>
      <protection hidden="1"/>
    </xf>
    <xf numFmtId="0" fontId="27" fillId="25" borderId="22" xfId="9" applyBorder="1" applyAlignment="1" applyProtection="1">
      <alignment horizontal="center" vertical="center"/>
      <protection hidden="1"/>
    </xf>
    <xf numFmtId="0" fontId="27" fillId="25" borderId="25" xfId="9" applyBorder="1" applyAlignment="1" applyProtection="1">
      <alignment horizontal="center" vertical="center"/>
      <protection hidden="1"/>
    </xf>
    <xf numFmtId="0" fontId="27" fillId="25" borderId="9" xfId="9" applyBorder="1" applyAlignment="1" applyProtection="1">
      <alignment horizontal="center" vertical="center"/>
      <protection hidden="1"/>
    </xf>
    <xf numFmtId="0" fontId="27" fillId="25" borderId="21" xfId="9" applyBorder="1" applyAlignment="1" applyProtection="1">
      <alignment horizontal="center" vertical="center"/>
      <protection hidden="1"/>
    </xf>
    <xf numFmtId="0" fontId="6" fillId="17" borderId="1" xfId="7" applyFont="1" applyFill="1" applyBorder="1" applyAlignment="1" applyProtection="1">
      <alignment horizontal="center" vertical="center" wrapText="1"/>
      <protection hidden="1"/>
    </xf>
    <xf numFmtId="9" fontId="6" fillId="17" borderId="3" xfId="7" applyNumberFormat="1" applyFont="1" applyFill="1" applyBorder="1" applyAlignment="1" applyProtection="1">
      <alignment horizontal="center" vertical="center" wrapText="1"/>
      <protection hidden="1"/>
    </xf>
    <xf numFmtId="9" fontId="6" fillId="17" borderId="4" xfId="7" applyNumberFormat="1" applyFont="1" applyFill="1" applyBorder="1" applyAlignment="1" applyProtection="1">
      <alignment horizontal="center" vertical="center" wrapText="1"/>
      <protection hidden="1"/>
    </xf>
    <xf numFmtId="9" fontId="6" fillId="17" borderId="5" xfId="7" applyNumberFormat="1" applyFont="1" applyFill="1" applyBorder="1" applyAlignment="1" applyProtection="1">
      <alignment horizontal="center" vertical="center" wrapText="1"/>
      <protection hidden="1"/>
    </xf>
    <xf numFmtId="0" fontId="6" fillId="17" borderId="1" xfId="7" applyFont="1" applyFill="1" applyBorder="1" applyAlignment="1" applyProtection="1">
      <alignment horizontal="center" vertical="center"/>
      <protection hidden="1"/>
    </xf>
    <xf numFmtId="0" fontId="27" fillId="25" borderId="3" xfId="9" applyBorder="1" applyAlignment="1" applyProtection="1">
      <alignment horizontal="center" vertical="center"/>
      <protection hidden="1"/>
    </xf>
    <xf numFmtId="0" fontId="27" fillId="25" borderId="4" xfId="9" applyBorder="1" applyAlignment="1" applyProtection="1">
      <alignment horizontal="center" vertical="center"/>
      <protection hidden="1"/>
    </xf>
    <xf numFmtId="0" fontId="27" fillId="25" borderId="5" xfId="9" applyBorder="1" applyAlignment="1" applyProtection="1">
      <alignment horizontal="center" vertical="center"/>
      <protection hidden="1"/>
    </xf>
    <xf numFmtId="0" fontId="27" fillId="25" borderId="3" xfId="9" applyBorder="1" applyAlignment="1" applyProtection="1">
      <alignment horizontal="center" vertical="center" wrapText="1"/>
      <protection hidden="1"/>
    </xf>
    <xf numFmtId="0" fontId="27" fillId="25" borderId="4" xfId="9" applyBorder="1" applyAlignment="1" applyProtection="1">
      <alignment horizontal="center" vertical="center" wrapText="1"/>
      <protection hidden="1"/>
    </xf>
    <xf numFmtId="0" fontId="27" fillId="25" borderId="5" xfId="9" applyBorder="1" applyAlignment="1" applyProtection="1">
      <alignment horizontal="center" vertical="center" wrapText="1"/>
      <protection hidden="1"/>
    </xf>
    <xf numFmtId="0" fontId="27" fillId="25" borderId="12" xfId="9" applyBorder="1" applyAlignment="1" applyProtection="1">
      <alignment horizontal="center" vertical="center" wrapText="1"/>
      <protection hidden="1"/>
    </xf>
    <xf numFmtId="0" fontId="27" fillId="25" borderId="13" xfId="9" applyBorder="1" applyAlignment="1" applyProtection="1">
      <alignment horizontal="center" vertical="center" wrapText="1"/>
      <protection hidden="1"/>
    </xf>
    <xf numFmtId="0" fontId="27" fillId="25" borderId="14" xfId="9" applyBorder="1" applyAlignment="1" applyProtection="1">
      <alignment horizontal="center" vertical="center" wrapText="1"/>
      <protection hidden="1"/>
    </xf>
    <xf numFmtId="0" fontId="27" fillId="25" borderId="13" xfId="9" applyBorder="1" applyAlignment="1" applyProtection="1">
      <alignment horizontal="center" vertical="center"/>
      <protection hidden="1"/>
    </xf>
    <xf numFmtId="0" fontId="27" fillId="25" borderId="14" xfId="9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7" xfId="0" applyFont="1" applyBorder="1" applyAlignment="1" applyProtection="1">
      <alignment horizontal="right" vertical="center"/>
      <protection hidden="1"/>
    </xf>
    <xf numFmtId="0" fontId="27" fillId="25" borderId="1" xfId="9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32" fillId="23" borderId="1" xfId="8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/>
      <protection hidden="1"/>
    </xf>
    <xf numFmtId="0" fontId="6" fillId="35" borderId="12" xfId="0" applyFont="1" applyFill="1" applyBorder="1" applyAlignment="1" applyProtection="1">
      <alignment horizontal="center" vertical="center" wrapText="1"/>
      <protection hidden="1"/>
    </xf>
    <xf numFmtId="0" fontId="6" fillId="35" borderId="13" xfId="0" applyFont="1" applyFill="1" applyBorder="1" applyAlignment="1" applyProtection="1">
      <alignment horizontal="center" vertical="center"/>
      <protection hidden="1"/>
    </xf>
    <xf numFmtId="0" fontId="6" fillId="35" borderId="14" xfId="0" applyFont="1" applyFill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right" vertical="center"/>
      <protection hidden="1"/>
    </xf>
    <xf numFmtId="0" fontId="6" fillId="7" borderId="1" xfId="8" applyFont="1" applyFill="1" applyBorder="1" applyAlignment="1" applyProtection="1">
      <alignment horizontal="center" vertical="center"/>
      <protection hidden="1"/>
    </xf>
    <xf numFmtId="0" fontId="6" fillId="7" borderId="12" xfId="0" applyFont="1" applyFill="1" applyBorder="1" applyAlignment="1" applyProtection="1">
      <alignment horizontal="center" wrapText="1"/>
      <protection hidden="1"/>
    </xf>
    <xf numFmtId="0" fontId="6" fillId="7" borderId="13" xfId="0" applyFont="1" applyFill="1" applyBorder="1" applyAlignment="1" applyProtection="1">
      <alignment horizontal="center" wrapText="1"/>
      <protection hidden="1"/>
    </xf>
    <xf numFmtId="0" fontId="6" fillId="7" borderId="14" xfId="0" applyFont="1" applyFill="1" applyBorder="1" applyAlignment="1" applyProtection="1">
      <alignment horizontal="center" wrapText="1"/>
      <protection hidden="1"/>
    </xf>
    <xf numFmtId="0" fontId="6" fillId="6" borderId="3" xfId="6" applyFont="1" applyFill="1" applyBorder="1" applyAlignment="1" applyProtection="1">
      <alignment horizontal="center" vertical="center"/>
      <protection hidden="1"/>
    </xf>
    <xf numFmtId="0" fontId="6" fillId="6" borderId="4" xfId="6" applyFont="1" applyFill="1" applyBorder="1" applyAlignment="1" applyProtection="1">
      <alignment horizontal="center" vertical="center"/>
      <protection hidden="1"/>
    </xf>
    <xf numFmtId="0" fontId="6" fillId="6" borderId="5" xfId="6" applyFont="1" applyFill="1" applyBorder="1" applyAlignment="1" applyProtection="1">
      <alignment horizontal="center" vertical="center"/>
      <protection hidden="1"/>
    </xf>
    <xf numFmtId="0" fontId="6" fillId="17" borderId="3" xfId="6" applyFont="1" applyFill="1" applyBorder="1" applyAlignment="1" applyProtection="1">
      <alignment horizontal="center" vertical="center" wrapText="1"/>
      <protection hidden="1"/>
    </xf>
    <xf numFmtId="0" fontId="6" fillId="17" borderId="5" xfId="6" applyFont="1" applyFill="1" applyBorder="1" applyAlignment="1" applyProtection="1">
      <alignment horizontal="center" vertical="center" wrapText="1"/>
      <protection hidden="1"/>
    </xf>
    <xf numFmtId="0" fontId="6" fillId="17" borderId="23" xfId="6" applyFont="1" applyFill="1" applyBorder="1" applyAlignment="1" applyProtection="1">
      <alignment horizontal="center" vertical="center" wrapText="1"/>
      <protection hidden="1"/>
    </xf>
    <xf numFmtId="0" fontId="6" fillId="17" borderId="22" xfId="6" applyFont="1" applyFill="1" applyBorder="1" applyAlignment="1" applyProtection="1">
      <alignment horizontal="center" vertical="center" wrapText="1"/>
      <protection hidden="1"/>
    </xf>
    <xf numFmtId="0" fontId="6" fillId="17" borderId="6" xfId="6" applyFont="1" applyFill="1" applyBorder="1" applyAlignment="1" applyProtection="1">
      <alignment horizontal="center" vertical="center" wrapText="1"/>
      <protection hidden="1"/>
    </xf>
    <xf numFmtId="0" fontId="6" fillId="17" borderId="24" xfId="6" applyFont="1" applyFill="1" applyBorder="1" applyAlignment="1" applyProtection="1">
      <alignment horizontal="center" vertical="center" wrapText="1"/>
      <protection hidden="1"/>
    </xf>
    <xf numFmtId="0" fontId="6" fillId="17" borderId="25" xfId="6" applyFont="1" applyFill="1" applyBorder="1" applyAlignment="1" applyProtection="1">
      <alignment horizontal="center" vertical="center" wrapText="1"/>
      <protection hidden="1"/>
    </xf>
    <xf numFmtId="0" fontId="6" fillId="17" borderId="21" xfId="6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6" borderId="13" xfId="0" applyFont="1" applyFill="1" applyBorder="1" applyAlignment="1" applyProtection="1">
      <alignment horizontal="center" vertical="center"/>
      <protection hidden="1"/>
    </xf>
    <xf numFmtId="0" fontId="6" fillId="6" borderId="14" xfId="0" applyFont="1" applyFill="1" applyBorder="1" applyAlignment="1" applyProtection="1">
      <alignment horizontal="center" vertical="center"/>
      <protection hidden="1"/>
    </xf>
    <xf numFmtId="0" fontId="6" fillId="0" borderId="0" xfId="2" applyFont="1" applyFill="1" applyBorder="1" applyAlignment="1" applyProtection="1">
      <alignment horizontal="center" vertical="center" wrapText="1"/>
      <protection hidden="1"/>
    </xf>
    <xf numFmtId="0" fontId="6" fillId="0" borderId="1" xfId="7" applyFont="1" applyFill="1" applyBorder="1" applyAlignment="1" applyProtection="1">
      <alignment horizontal="center" vertical="center" wrapText="1"/>
      <protection locked="0" hidden="1"/>
    </xf>
    <xf numFmtId="0" fontId="17" fillId="0" borderId="5" xfId="7" applyFont="1" applyFill="1" applyBorder="1" applyAlignment="1" applyProtection="1">
      <alignment horizontal="center" vertical="center"/>
      <protection locked="0" hidden="1"/>
    </xf>
    <xf numFmtId="0" fontId="17" fillId="0" borderId="1" xfId="7" applyFont="1" applyFill="1" applyBorder="1" applyAlignment="1" applyProtection="1">
      <alignment horizontal="center" vertical="center"/>
      <protection locked="0" hidden="1"/>
    </xf>
    <xf numFmtId="0" fontId="3" fillId="0" borderId="1" xfId="7" applyFont="1" applyFill="1" applyBorder="1" applyAlignment="1" applyProtection="1">
      <alignment horizontal="center" vertical="center" wrapText="1"/>
      <protection locked="0" hidden="1"/>
    </xf>
    <xf numFmtId="0" fontId="6" fillId="37" borderId="1" xfId="8" applyFont="1" applyFill="1" applyBorder="1" applyAlignment="1" applyProtection="1">
      <alignment horizontal="center" vertical="center"/>
      <protection hidden="1"/>
    </xf>
    <xf numFmtId="0" fontId="6" fillId="0" borderId="0" xfId="2" applyFont="1" applyFill="1" applyBorder="1" applyAlignment="1" applyProtection="1">
      <alignment horizontal="center" vertical="center"/>
      <protection hidden="1"/>
    </xf>
    <xf numFmtId="0" fontId="6" fillId="0" borderId="23" xfId="7" applyFont="1" applyFill="1" applyBorder="1" applyAlignment="1" applyProtection="1">
      <alignment horizontal="left" vertical="top" wrapText="1"/>
      <protection locked="0" hidden="1"/>
    </xf>
    <xf numFmtId="0" fontId="6" fillId="0" borderId="8" xfId="7" applyFont="1" applyFill="1" applyBorder="1" applyAlignment="1" applyProtection="1">
      <alignment horizontal="left" vertical="top" wrapText="1"/>
      <protection locked="0" hidden="1"/>
    </xf>
    <xf numFmtId="0" fontId="6" fillId="0" borderId="22" xfId="7" applyFont="1" applyFill="1" applyBorder="1" applyAlignment="1" applyProtection="1">
      <alignment horizontal="left" vertical="top" wrapText="1"/>
      <protection locked="0" hidden="1"/>
    </xf>
    <xf numFmtId="0" fontId="6" fillId="0" borderId="6" xfId="7" applyFont="1" applyFill="1" applyBorder="1" applyAlignment="1" applyProtection="1">
      <alignment horizontal="left" vertical="top" wrapText="1"/>
      <protection locked="0" hidden="1"/>
    </xf>
    <xf numFmtId="0" fontId="6" fillId="0" borderId="0" xfId="7" applyFont="1" applyFill="1" applyBorder="1" applyAlignment="1" applyProtection="1">
      <alignment horizontal="left" vertical="top" wrapText="1"/>
      <protection locked="0" hidden="1"/>
    </xf>
    <xf numFmtId="0" fontId="6" fillId="0" borderId="24" xfId="7" applyFont="1" applyFill="1" applyBorder="1" applyAlignment="1" applyProtection="1">
      <alignment horizontal="left" vertical="top" wrapText="1"/>
      <protection locked="0" hidden="1"/>
    </xf>
    <xf numFmtId="0" fontId="6" fillId="0" borderId="25" xfId="7" applyFont="1" applyFill="1" applyBorder="1" applyAlignment="1" applyProtection="1">
      <alignment horizontal="left" vertical="top" wrapText="1"/>
      <protection locked="0" hidden="1"/>
    </xf>
    <xf numFmtId="0" fontId="6" fillId="0" borderId="9" xfId="7" applyFont="1" applyFill="1" applyBorder="1" applyAlignment="1" applyProtection="1">
      <alignment horizontal="left" vertical="top" wrapText="1"/>
      <protection locked="0" hidden="1"/>
    </xf>
    <xf numFmtId="0" fontId="6" fillId="0" borderId="21" xfId="7" applyFont="1" applyFill="1" applyBorder="1" applyAlignment="1" applyProtection="1">
      <alignment horizontal="left" vertical="top" wrapText="1"/>
      <protection locked="0" hidden="1"/>
    </xf>
    <xf numFmtId="0" fontId="6" fillId="0" borderId="5" xfId="7" applyFont="1" applyFill="1" applyBorder="1" applyAlignment="1" applyProtection="1">
      <alignment horizontal="center" vertical="center"/>
      <protection hidden="1"/>
    </xf>
    <xf numFmtId="0" fontId="6" fillId="37" borderId="12" xfId="0" applyFont="1" applyFill="1" applyBorder="1" applyAlignment="1" applyProtection="1">
      <alignment horizontal="center" wrapText="1"/>
      <protection hidden="1"/>
    </xf>
    <xf numFmtId="0" fontId="6" fillId="37" borderId="13" xfId="0" applyFont="1" applyFill="1" applyBorder="1" applyAlignment="1" applyProtection="1">
      <alignment horizontal="center"/>
      <protection hidden="1"/>
    </xf>
    <xf numFmtId="0" fontId="6" fillId="37" borderId="14" xfId="0" applyFont="1" applyFill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17" borderId="0" xfId="8" applyFont="1" applyFill="1" applyBorder="1" applyAlignment="1" applyProtection="1">
      <alignment horizontal="center" vertical="center" wrapText="1"/>
      <protection hidden="1"/>
    </xf>
    <xf numFmtId="0" fontId="6" fillId="22" borderId="1" xfId="8" applyFont="1" applyFill="1" applyBorder="1" applyAlignment="1" applyProtection="1">
      <alignment horizontal="center" vertical="center"/>
      <protection hidden="1"/>
    </xf>
    <xf numFmtId="0" fontId="32" fillId="36" borderId="3" xfId="3" applyFont="1" applyFill="1" applyBorder="1" applyAlignment="1" applyProtection="1">
      <alignment horizontal="center" vertical="center"/>
      <protection hidden="1"/>
    </xf>
    <xf numFmtId="0" fontId="32" fillId="36" borderId="4" xfId="3" applyFont="1" applyFill="1" applyBorder="1" applyAlignment="1" applyProtection="1">
      <alignment horizontal="center" vertical="center"/>
      <protection hidden="1"/>
    </xf>
    <xf numFmtId="0" fontId="32" fillId="36" borderId="5" xfId="3" applyFont="1" applyFill="1" applyBorder="1" applyAlignment="1" applyProtection="1">
      <alignment horizontal="center" vertical="center"/>
      <protection hidden="1"/>
    </xf>
    <xf numFmtId="0" fontId="2" fillId="27" borderId="12" xfId="0" applyFont="1" applyFill="1" applyBorder="1" applyAlignment="1" applyProtection="1">
      <alignment horizontal="center" vertical="center"/>
      <protection hidden="1"/>
    </xf>
    <xf numFmtId="0" fontId="2" fillId="27" borderId="13" xfId="0" applyFont="1" applyFill="1" applyBorder="1" applyAlignment="1" applyProtection="1">
      <alignment horizontal="center" vertical="center"/>
      <protection hidden="1"/>
    </xf>
    <xf numFmtId="0" fontId="32" fillId="36" borderId="1" xfId="3" applyFont="1" applyFill="1" applyBorder="1" applyAlignment="1" applyProtection="1">
      <alignment horizontal="center" vertical="center"/>
      <protection hidden="1"/>
    </xf>
    <xf numFmtId="0" fontId="32" fillId="27" borderId="1" xfId="3" applyFont="1" applyFill="1" applyBorder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6" fillId="12" borderId="1" xfId="4" applyFont="1" applyBorder="1" applyAlignment="1" applyProtection="1">
      <alignment horizontal="justify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12" borderId="1" xfId="4" applyFont="1" applyBorder="1" applyAlignment="1" applyProtection="1">
      <alignment horizontal="justify" vertical="center"/>
      <protection hidden="1"/>
    </xf>
    <xf numFmtId="0" fontId="6" fillId="12" borderId="1" xfId="4" applyFont="1" applyBorder="1" applyAlignment="1" applyProtection="1">
      <alignment horizontal="center" vertical="center" wrapText="1"/>
      <protection hidden="1"/>
    </xf>
    <xf numFmtId="0" fontId="6" fillId="0" borderId="0" xfId="7" applyFont="1" applyFill="1" applyBorder="1" applyAlignment="1" applyProtection="1">
      <alignment horizontal="center" vertical="center" wrapText="1"/>
      <protection hidden="1"/>
    </xf>
    <xf numFmtId="0" fontId="6" fillId="12" borderId="1" xfId="4" applyFont="1" applyBorder="1" applyAlignment="1" applyProtection="1">
      <alignment horizontal="center" vertical="center"/>
      <protection hidden="1"/>
    </xf>
    <xf numFmtId="0" fontId="6" fillId="0" borderId="3" xfId="7" applyFont="1" applyFill="1" applyBorder="1" applyAlignment="1" applyProtection="1">
      <alignment horizontal="left" vertical="top" wrapText="1"/>
      <protection locked="0" hidden="1"/>
    </xf>
    <xf numFmtId="0" fontId="6" fillId="0" borderId="4" xfId="7" applyFont="1" applyFill="1" applyBorder="1" applyAlignment="1" applyProtection="1">
      <alignment horizontal="left" vertical="top" wrapText="1"/>
      <protection locked="0" hidden="1"/>
    </xf>
    <xf numFmtId="0" fontId="6" fillId="0" borderId="5" xfId="7" applyFont="1" applyFill="1" applyBorder="1" applyAlignment="1" applyProtection="1">
      <alignment horizontal="left" vertical="top" wrapText="1"/>
      <protection locked="0" hidden="1"/>
    </xf>
    <xf numFmtId="0" fontId="6" fillId="0" borderId="1" xfId="7" applyFont="1" applyFill="1" applyBorder="1" applyAlignment="1" applyProtection="1">
      <alignment horizontal="left" vertical="top" wrapText="1"/>
      <protection locked="0" hidden="1"/>
    </xf>
    <xf numFmtId="0" fontId="6" fillId="0" borderId="1" xfId="7" applyFont="1" applyFill="1" applyBorder="1" applyAlignment="1" applyProtection="1">
      <alignment horizontal="center" vertical="center" wrapText="1"/>
      <protection hidden="1"/>
    </xf>
    <xf numFmtId="0" fontId="6" fillId="0" borderId="10" xfId="7" applyFont="1" applyFill="1" applyBorder="1" applyAlignment="1" applyProtection="1">
      <alignment horizontal="center" vertical="center" wrapText="1"/>
      <protection hidden="1"/>
    </xf>
    <xf numFmtId="0" fontId="6" fillId="0" borderId="2" xfId="7" applyFont="1" applyFill="1" applyBorder="1" applyAlignment="1" applyProtection="1">
      <alignment horizontal="center" vertical="center" wrapText="1"/>
      <protection hidden="1"/>
    </xf>
    <xf numFmtId="0" fontId="6" fillId="0" borderId="8" xfId="7" applyFont="1" applyFill="1" applyBorder="1" applyAlignment="1" applyProtection="1">
      <alignment horizontal="center" vertical="center" wrapText="1"/>
      <protection locked="0" hidden="1"/>
    </xf>
    <xf numFmtId="0" fontId="6" fillId="0" borderId="22" xfId="7" applyFont="1" applyFill="1" applyBorder="1" applyAlignment="1" applyProtection="1">
      <alignment horizontal="center" vertical="center" wrapText="1"/>
      <protection locked="0" hidden="1"/>
    </xf>
    <xf numFmtId="0" fontId="6" fillId="0" borderId="9" xfId="7" applyFont="1" applyFill="1" applyBorder="1" applyAlignment="1" applyProtection="1">
      <alignment horizontal="center" vertical="center" wrapText="1"/>
      <protection locked="0" hidden="1"/>
    </xf>
    <xf numFmtId="0" fontId="6" fillId="0" borderId="21" xfId="7" applyFont="1" applyFill="1" applyBorder="1" applyAlignment="1" applyProtection="1">
      <alignment horizontal="center" vertical="center" wrapText="1"/>
      <protection locked="0" hidden="1"/>
    </xf>
    <xf numFmtId="0" fontId="6" fillId="0" borderId="3" xfId="7" applyFont="1" applyFill="1" applyBorder="1" applyAlignment="1" applyProtection="1">
      <alignment horizontal="center" vertical="center" wrapText="1"/>
      <protection hidden="1"/>
    </xf>
    <xf numFmtId="0" fontId="6" fillId="0" borderId="4" xfId="7" applyFont="1" applyFill="1" applyBorder="1" applyAlignment="1" applyProtection="1">
      <alignment horizontal="center" vertical="center"/>
      <protection hidden="1"/>
    </xf>
    <xf numFmtId="0" fontId="6" fillId="0" borderId="3" xfId="7" applyFont="1" applyFill="1" applyBorder="1" applyAlignment="1" applyProtection="1">
      <alignment horizontal="center" vertical="center"/>
      <protection locked="0" hidden="1"/>
    </xf>
    <xf numFmtId="0" fontId="6" fillId="0" borderId="4" xfId="7" applyFont="1" applyFill="1" applyBorder="1" applyAlignment="1" applyProtection="1">
      <alignment horizontal="center" vertical="center"/>
      <protection locked="0" hidden="1"/>
    </xf>
    <xf numFmtId="0" fontId="6" fillId="0" borderId="5" xfId="7" applyFont="1" applyFill="1" applyBorder="1" applyAlignment="1" applyProtection="1">
      <alignment horizontal="center" vertical="center"/>
      <protection locked="0" hidden="1"/>
    </xf>
    <xf numFmtId="0" fontId="6" fillId="0" borderId="1" xfId="7" applyFont="1" applyFill="1" applyBorder="1" applyAlignment="1" applyProtection="1">
      <alignment horizontal="center" vertical="center"/>
      <protection locked="0" hidden="1"/>
    </xf>
    <xf numFmtId="0" fontId="18" fillId="36" borderId="12" xfId="0" applyFont="1" applyFill="1" applyBorder="1" applyAlignment="1" applyProtection="1">
      <alignment horizontal="center" vertical="center" wrapText="1"/>
      <protection hidden="1"/>
    </xf>
    <xf numFmtId="0" fontId="18" fillId="36" borderId="13" xfId="0" applyFont="1" applyFill="1" applyBorder="1" applyAlignment="1" applyProtection="1">
      <alignment horizontal="center" vertical="center"/>
      <protection hidden="1"/>
    </xf>
    <xf numFmtId="0" fontId="18" fillId="36" borderId="14" xfId="0" applyFont="1" applyFill="1" applyBorder="1" applyAlignment="1" applyProtection="1">
      <alignment horizontal="center" vertical="center"/>
      <protection hidden="1"/>
    </xf>
    <xf numFmtId="0" fontId="18" fillId="36" borderId="1" xfId="0" applyFont="1" applyFill="1" applyBorder="1" applyAlignment="1" applyProtection="1">
      <alignment horizontal="center" vertical="center" wrapText="1"/>
      <protection hidden="1"/>
    </xf>
    <xf numFmtId="0" fontId="18" fillId="36" borderId="1" xfId="0" applyFont="1" applyFill="1" applyBorder="1" applyAlignment="1" applyProtection="1">
      <alignment horizontal="center" vertical="center"/>
      <protection hidden="1"/>
    </xf>
    <xf numFmtId="0" fontId="18" fillId="27" borderId="1" xfId="0" applyFont="1" applyFill="1" applyBorder="1" applyAlignment="1" applyProtection="1">
      <alignment horizontal="center" vertical="center" wrapText="1"/>
      <protection hidden="1"/>
    </xf>
    <xf numFmtId="0" fontId="18" fillId="27" borderId="1" xfId="0" applyFont="1" applyFill="1" applyBorder="1" applyAlignment="1" applyProtection="1">
      <alignment horizontal="center" vertical="center"/>
      <protection hidden="1"/>
    </xf>
    <xf numFmtId="0" fontId="6" fillId="20" borderId="1" xfId="7" applyFont="1" applyFill="1" applyBorder="1" applyAlignment="1" applyProtection="1">
      <alignment horizontal="center" vertical="center"/>
      <protection locked="0" hidden="1"/>
    </xf>
    <xf numFmtId="0" fontId="2" fillId="24" borderId="12" xfId="0" applyFont="1" applyFill="1" applyBorder="1" applyAlignment="1" applyProtection="1">
      <alignment horizontal="center" vertical="center"/>
      <protection hidden="1"/>
    </xf>
    <xf numFmtId="0" fontId="2" fillId="24" borderId="13" xfId="0" applyFont="1" applyFill="1" applyBorder="1" applyAlignment="1" applyProtection="1">
      <alignment horizontal="center" vertical="center"/>
      <protection hidden="1"/>
    </xf>
    <xf numFmtId="0" fontId="6" fillId="24" borderId="12" xfId="0" applyFont="1" applyFill="1" applyBorder="1" applyAlignment="1" applyProtection="1">
      <alignment horizontal="center" vertical="center" wrapText="1"/>
      <protection hidden="1"/>
    </xf>
    <xf numFmtId="0" fontId="6" fillId="24" borderId="13" xfId="0" applyFont="1" applyFill="1" applyBorder="1" applyAlignment="1" applyProtection="1">
      <alignment horizontal="center" vertical="center" wrapText="1"/>
      <protection hidden="1"/>
    </xf>
    <xf numFmtId="0" fontId="21" fillId="5" borderId="10" xfId="0" applyFont="1" applyFill="1" applyBorder="1" applyAlignment="1" applyProtection="1">
      <alignment horizontal="center" vertical="center" textRotation="90" wrapText="1"/>
      <protection hidden="1"/>
    </xf>
    <xf numFmtId="0" fontId="21" fillId="5" borderId="2" xfId="0" applyFont="1" applyFill="1" applyBorder="1" applyAlignment="1" applyProtection="1">
      <alignment horizontal="center" vertical="center" textRotation="90" wrapText="1"/>
      <protection hidden="1"/>
    </xf>
    <xf numFmtId="9" fontId="6" fillId="17" borderId="0" xfId="0" applyNumberFormat="1" applyFont="1" applyFill="1" applyAlignment="1" applyProtection="1">
      <alignment horizontal="center" vertical="center" wrapText="1"/>
      <protection hidden="1"/>
    </xf>
    <xf numFmtId="0" fontId="6" fillId="24" borderId="1" xfId="7" applyFont="1" applyFill="1" applyBorder="1" applyAlignment="1" applyProtection="1">
      <alignment horizontal="center" vertical="center"/>
      <protection hidden="1"/>
    </xf>
    <xf numFmtId="0" fontId="6" fillId="17" borderId="0" xfId="7" applyFont="1" applyFill="1" applyBorder="1" applyAlignment="1" applyProtection="1">
      <alignment horizontal="center" vertical="center" wrapText="1"/>
      <protection hidden="1"/>
    </xf>
    <xf numFmtId="0" fontId="6" fillId="17" borderId="0" xfId="7" applyFont="1" applyFill="1" applyBorder="1" applyAlignment="1" applyProtection="1">
      <alignment horizontal="center" vertical="center"/>
      <protection hidden="1"/>
    </xf>
    <xf numFmtId="0" fontId="6" fillId="17" borderId="0" xfId="0" applyFont="1" applyFill="1" applyAlignment="1" applyProtection="1">
      <alignment horizontal="center" wrapText="1"/>
      <protection hidden="1"/>
    </xf>
    <xf numFmtId="0" fontId="3" fillId="17" borderId="0" xfId="0" applyFont="1" applyFill="1" applyAlignment="1" applyProtection="1">
      <alignment horizontal="center" wrapText="1"/>
      <protection hidden="1"/>
    </xf>
    <xf numFmtId="0" fontId="25" fillId="17" borderId="0" xfId="0" applyFont="1" applyFill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22" xfId="0" applyBorder="1" applyAlignment="1" applyProtection="1">
      <alignment horizontal="center" vertical="center" wrapText="1"/>
      <protection hidden="1"/>
    </xf>
    <xf numFmtId="0" fontId="25" fillId="17" borderId="0" xfId="0" applyFont="1" applyFill="1" applyAlignment="1" applyProtection="1">
      <alignment horizontal="center" vertical="center" wrapText="1"/>
      <protection hidden="1"/>
    </xf>
    <xf numFmtId="0" fontId="18" fillId="24" borderId="1" xfId="7" applyFont="1" applyFill="1" applyBorder="1" applyAlignment="1" applyProtection="1">
      <alignment horizontal="center" wrapText="1"/>
      <protection hidden="1"/>
    </xf>
    <xf numFmtId="0" fontId="18" fillId="24" borderId="1" xfId="7" applyFont="1" applyFill="1" applyBorder="1" applyAlignment="1" applyProtection="1">
      <alignment horizontal="center"/>
      <protection hidden="1"/>
    </xf>
    <xf numFmtId="0" fontId="18" fillId="24" borderId="19" xfId="7" applyFont="1" applyFill="1" applyBorder="1" applyAlignment="1" applyProtection="1">
      <alignment horizontal="center" wrapText="1"/>
      <protection hidden="1"/>
    </xf>
    <xf numFmtId="0" fontId="18" fillId="24" borderId="18" xfId="7" applyFont="1" applyFill="1" applyBorder="1" applyAlignment="1" applyProtection="1">
      <alignment horizontal="center"/>
      <protection hidden="1"/>
    </xf>
    <xf numFmtId="0" fontId="18" fillId="24" borderId="20" xfId="7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27" fillId="17" borderId="0" xfId="9" applyFill="1" applyBorder="1" applyAlignment="1" applyProtection="1">
      <alignment horizontal="center" vertical="center"/>
      <protection hidden="1"/>
    </xf>
    <xf numFmtId="0" fontId="0" fillId="18" borderId="1" xfId="0" applyFill="1" applyBorder="1" applyAlignment="1" applyProtection="1">
      <alignment horizontal="center" vertical="center"/>
      <protection hidden="1"/>
    </xf>
    <xf numFmtId="0" fontId="0" fillId="6" borderId="3" xfId="0" applyFill="1" applyBorder="1" applyAlignment="1" applyProtection="1">
      <alignment horizontal="center" vertical="center"/>
      <protection hidden="1"/>
    </xf>
    <xf numFmtId="0" fontId="0" fillId="6" borderId="5" xfId="0" applyFill="1" applyBorder="1" applyAlignment="1" applyProtection="1">
      <alignment horizontal="center" vertical="center"/>
      <protection hidden="1"/>
    </xf>
    <xf numFmtId="0" fontId="10" fillId="25" borderId="1" xfId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17" borderId="0" xfId="0" applyFill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3" fillId="18" borderId="3" xfId="0" applyFont="1" applyFill="1" applyBorder="1" applyAlignment="1" applyProtection="1">
      <alignment horizontal="center" vertical="center" wrapText="1"/>
      <protection hidden="1"/>
    </xf>
    <xf numFmtId="0" fontId="3" fillId="18" borderId="4" xfId="0" applyFont="1" applyFill="1" applyBorder="1" applyAlignment="1" applyProtection="1">
      <alignment horizontal="center" vertical="center" wrapText="1"/>
      <protection hidden="1"/>
    </xf>
    <xf numFmtId="0" fontId="3" fillId="18" borderId="5" xfId="0" applyFont="1" applyFill="1" applyBorder="1" applyAlignment="1" applyProtection="1">
      <alignment horizontal="center" vertical="center" wrapText="1"/>
      <protection hidden="1"/>
    </xf>
    <xf numFmtId="0" fontId="14" fillId="17" borderId="0" xfId="5" applyFill="1" applyBorder="1" applyAlignment="1" applyProtection="1">
      <alignment horizontal="center" vertical="center"/>
      <protection hidden="1"/>
    </xf>
    <xf numFmtId="0" fontId="0" fillId="17" borderId="3" xfId="0" applyFill="1" applyBorder="1" applyAlignment="1" applyProtection="1">
      <alignment horizontal="center" vertical="center"/>
      <protection hidden="1"/>
    </xf>
    <xf numFmtId="0" fontId="1" fillId="17" borderId="5" xfId="0" applyFont="1" applyFill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/>
      <protection hidden="1"/>
    </xf>
    <xf numFmtId="0" fontId="3" fillId="38" borderId="3" xfId="0" applyFont="1" applyFill="1" applyBorder="1" applyAlignment="1" applyProtection="1">
      <alignment horizontal="center" vertical="center" wrapText="1"/>
      <protection hidden="1"/>
    </xf>
    <xf numFmtId="0" fontId="3" fillId="38" borderId="4" xfId="0" applyFont="1" applyFill="1" applyBorder="1" applyAlignment="1" applyProtection="1">
      <alignment horizontal="center" vertical="center" wrapText="1"/>
      <protection hidden="1"/>
    </xf>
    <xf numFmtId="0" fontId="3" fillId="38" borderId="5" xfId="0" applyFont="1" applyFill="1" applyBorder="1" applyAlignment="1" applyProtection="1">
      <alignment horizontal="center" vertical="center" wrapText="1"/>
      <protection hidden="1"/>
    </xf>
    <xf numFmtId="0" fontId="0" fillId="17" borderId="1" xfId="0" applyFill="1" applyBorder="1" applyAlignment="1" applyProtection="1">
      <alignment horizontal="center" vertical="center"/>
      <protection hidden="1"/>
    </xf>
    <xf numFmtId="0" fontId="0" fillId="17" borderId="9" xfId="0" applyFill="1" applyBorder="1" applyAlignment="1" applyProtection="1">
      <alignment horizontal="center" vertical="center"/>
      <protection hidden="1"/>
    </xf>
    <xf numFmtId="0" fontId="0" fillId="17" borderId="21" xfId="0" applyFill="1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0" fontId="41" fillId="35" borderId="1" xfId="1" applyFont="1" applyFill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40" fillId="6" borderId="1" xfId="1" applyFont="1" applyFill="1" applyBorder="1" applyAlignment="1" applyProtection="1">
      <alignment horizontal="center" vertical="center"/>
      <protection hidden="1"/>
    </xf>
    <xf numFmtId="0" fontId="1" fillId="18" borderId="1" xfId="0" applyFont="1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40" fillId="7" borderId="1" xfId="1" applyFont="1" applyFill="1" applyBorder="1" applyAlignment="1" applyProtection="1">
      <alignment horizontal="center" vertical="center"/>
      <protection hidden="1"/>
    </xf>
    <xf numFmtId="0" fontId="1" fillId="18" borderId="3" xfId="0" applyFont="1" applyFill="1" applyBorder="1" applyAlignment="1" applyProtection="1">
      <alignment horizontal="center" vertical="center"/>
      <protection hidden="1"/>
    </xf>
    <xf numFmtId="0" fontId="1" fillId="18" borderId="4" xfId="0" applyFont="1" applyFill="1" applyBorder="1" applyAlignment="1" applyProtection="1">
      <alignment horizontal="center" vertical="center"/>
      <protection hidden="1"/>
    </xf>
    <xf numFmtId="0" fontId="1" fillId="18" borderId="5" xfId="0" applyFont="1" applyFill="1" applyBorder="1" applyAlignment="1" applyProtection="1">
      <alignment horizontal="center" vertical="center"/>
      <protection hidden="1"/>
    </xf>
    <xf numFmtId="0" fontId="1" fillId="17" borderId="1" xfId="0" applyFont="1" applyFill="1" applyBorder="1" applyAlignment="1" applyProtection="1">
      <alignment horizontal="right" vertical="center"/>
      <protection hidden="1"/>
    </xf>
    <xf numFmtId="164" fontId="1" fillId="0" borderId="3" xfId="0" applyNumberFormat="1" applyFont="1" applyBorder="1" applyAlignment="1" applyProtection="1">
      <alignment horizontal="center"/>
      <protection hidden="1"/>
    </xf>
    <xf numFmtId="164" fontId="1" fillId="0" borderId="4" xfId="0" applyNumberFormat="1" applyFont="1" applyBorder="1" applyAlignment="1" applyProtection="1">
      <alignment horizontal="center"/>
      <protection hidden="1"/>
    </xf>
    <xf numFmtId="164" fontId="1" fillId="0" borderId="5" xfId="0" applyNumberFormat="1" applyFont="1" applyBorder="1" applyAlignment="1" applyProtection="1">
      <alignment horizontal="center"/>
      <protection hidden="1"/>
    </xf>
    <xf numFmtId="0" fontId="40" fillId="0" borderId="1" xfId="1" quotePrefix="1" applyFont="1" applyBorder="1" applyAlignment="1" applyProtection="1">
      <alignment horizontal="center" vertical="center"/>
      <protection hidden="1"/>
    </xf>
    <xf numFmtId="0" fontId="40" fillId="0" borderId="1" xfId="1" applyFont="1" applyBorder="1" applyAlignment="1" applyProtection="1">
      <alignment horizontal="center" vertical="center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40" fillId="37" borderId="1" xfId="1" applyFont="1" applyFill="1" applyBorder="1" applyAlignment="1" applyProtection="1">
      <alignment horizontal="center" vertical="center"/>
      <protection hidden="1"/>
    </xf>
    <xf numFmtId="164" fontId="0" fillId="0" borderId="27" xfId="0" applyNumberFormat="1" applyBorder="1" applyAlignment="1" applyProtection="1">
      <alignment horizontal="center" vertical="center"/>
      <protection hidden="1"/>
    </xf>
    <xf numFmtId="164" fontId="0" fillId="0" borderId="28" xfId="0" applyNumberFormat="1" applyBorder="1" applyAlignment="1" applyProtection="1">
      <alignment horizontal="center" vertical="center"/>
      <protection hidden="1"/>
    </xf>
    <xf numFmtId="164" fontId="0" fillId="0" borderId="29" xfId="0" applyNumberForma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right"/>
      <protection hidden="1"/>
    </xf>
    <xf numFmtId="164" fontId="0" fillId="0" borderId="31" xfId="0" applyNumberFormat="1" applyBorder="1" applyAlignment="1" applyProtection="1">
      <alignment horizontal="center" vertical="center"/>
      <protection hidden="1"/>
    </xf>
    <xf numFmtId="164" fontId="0" fillId="0" borderId="32" xfId="0" applyNumberFormat="1" applyBorder="1" applyAlignment="1" applyProtection="1">
      <alignment horizontal="center" vertical="center"/>
      <protection hidden="1"/>
    </xf>
    <xf numFmtId="164" fontId="0" fillId="0" borderId="33" xfId="0" applyNumberFormat="1" applyBorder="1" applyAlignment="1" applyProtection="1">
      <alignment horizontal="center" vertical="center"/>
      <protection hidden="1"/>
    </xf>
    <xf numFmtId="0" fontId="40" fillId="36" borderId="1" xfId="1" applyFont="1" applyFill="1" applyBorder="1" applyAlignment="1" applyProtection="1">
      <alignment horizontal="center" vertical="center" wrapText="1"/>
      <protection hidden="1"/>
    </xf>
    <xf numFmtId="0" fontId="40" fillId="36" borderId="1" xfId="1" applyFont="1" applyFill="1" applyBorder="1" applyAlignment="1" applyProtection="1">
      <alignment horizontal="center" vertical="center"/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40" fillId="24" borderId="1" xfId="1" applyFont="1" applyFill="1" applyBorder="1" applyAlignment="1" applyProtection="1">
      <alignment horizontal="center" vertical="center"/>
      <protection hidden="1"/>
    </xf>
    <xf numFmtId="0" fontId="14" fillId="0" borderId="10" xfId="0" applyFont="1" applyBorder="1" applyAlignment="1" applyProtection="1">
      <alignment horizontal="center" vertical="center"/>
      <protection hidden="1"/>
    </xf>
    <xf numFmtId="164" fontId="3" fillId="0" borderId="26" xfId="0" applyNumberFormat="1" applyFont="1" applyBorder="1" applyAlignment="1" applyProtection="1">
      <alignment horizontal="right" vertical="center"/>
      <protection hidden="1"/>
    </xf>
    <xf numFmtId="164" fontId="3" fillId="0" borderId="8" xfId="0" applyNumberFormat="1" applyFont="1" applyBorder="1" applyAlignment="1" applyProtection="1">
      <alignment horizontal="right" vertical="center"/>
      <protection hidden="1"/>
    </xf>
    <xf numFmtId="164" fontId="3" fillId="0" borderId="22" xfId="0" applyNumberFormat="1" applyFont="1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17" borderId="0" xfId="0" applyFill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35" fillId="17" borderId="0" xfId="0" applyFont="1" applyFill="1" applyAlignment="1" applyProtection="1">
      <alignment horizontal="center" vertical="center"/>
      <protection hidden="1"/>
    </xf>
    <xf numFmtId="0" fontId="15" fillId="17" borderId="0" xfId="0" applyFont="1" applyFill="1" applyAlignment="1" applyProtection="1">
      <alignment horizontal="center" vertical="center"/>
      <protection hidden="1"/>
    </xf>
    <xf numFmtId="0" fontId="39" fillId="9" borderId="0" xfId="0" applyFont="1" applyFill="1" applyAlignment="1" applyProtection="1">
      <alignment horizontal="center" vertical="center"/>
      <protection hidden="1"/>
    </xf>
    <xf numFmtId="0" fontId="6" fillId="17" borderId="0" xfId="0" applyFont="1" applyFill="1" applyAlignment="1" applyProtection="1">
      <alignment horizontal="center" vertical="center"/>
      <protection hidden="1"/>
    </xf>
    <xf numFmtId="0" fontId="6" fillId="9" borderId="0" xfId="0" applyFont="1" applyFill="1" applyAlignment="1" applyProtection="1">
      <alignment horizontal="center" vertical="center"/>
      <protection hidden="1"/>
    </xf>
    <xf numFmtId="0" fontId="35" fillId="31" borderId="0" xfId="0" applyFont="1" applyFill="1" applyAlignment="1" applyProtection="1">
      <alignment horizontal="center" vertical="center"/>
      <protection hidden="1"/>
    </xf>
    <xf numFmtId="0" fontId="15" fillId="31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41" fillId="34" borderId="1" xfId="1" applyFont="1" applyFill="1" applyBorder="1" applyAlignment="1" applyProtection="1">
      <alignment horizontal="center" vertical="center"/>
      <protection hidden="1"/>
    </xf>
    <xf numFmtId="0" fontId="41" fillId="37" borderId="1" xfId="1" applyFont="1" applyFill="1" applyBorder="1" applyAlignment="1" applyProtection="1">
      <alignment horizontal="center" vertical="center"/>
      <protection hidden="1"/>
    </xf>
    <xf numFmtId="0" fontId="36" fillId="9" borderId="0" xfId="0" applyFont="1" applyFill="1" applyAlignment="1" applyProtection="1">
      <alignment horizontal="center" vertical="center" wrapText="1"/>
      <protection hidden="1"/>
    </xf>
    <xf numFmtId="0" fontId="36" fillId="9" borderId="0" xfId="0" applyFont="1" applyFill="1" applyAlignment="1" applyProtection="1">
      <alignment horizontal="center" vertical="center"/>
      <protection hidden="1"/>
    </xf>
    <xf numFmtId="0" fontId="40" fillId="35" borderId="1" xfId="1" applyFont="1" applyFill="1" applyBorder="1" applyAlignment="1" applyProtection="1">
      <alignment horizontal="center" vertical="center"/>
      <protection hidden="1"/>
    </xf>
    <xf numFmtId="9" fontId="6" fillId="17" borderId="0" xfId="0" applyNumberFormat="1" applyFont="1" applyFill="1" applyAlignment="1">
      <alignment horizontal="center" vertical="center" wrapText="1"/>
    </xf>
    <xf numFmtId="0" fontId="6" fillId="17" borderId="0" xfId="7" applyFont="1" applyFill="1" applyBorder="1" applyAlignment="1">
      <alignment horizontal="center" vertical="center" wrapText="1"/>
    </xf>
    <xf numFmtId="0" fontId="6" fillId="17" borderId="0" xfId="7" applyFont="1" applyFill="1" applyBorder="1" applyAlignment="1">
      <alignment horizontal="center" vertical="center"/>
    </xf>
    <xf numFmtId="0" fontId="6" fillId="17" borderId="0" xfId="0" applyFont="1" applyFill="1" applyAlignment="1">
      <alignment horizontal="center" wrapText="1"/>
    </xf>
    <xf numFmtId="0" fontId="3" fillId="17" borderId="0" xfId="0" applyFont="1" applyFill="1" applyAlignment="1">
      <alignment horizontal="center" wrapText="1"/>
    </xf>
    <xf numFmtId="0" fontId="25" fillId="17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5" fillId="17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7" fillId="17" borderId="0" xfId="9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10" fillId="25" borderId="1" xfId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17" borderId="0" xfId="0" applyFill="1" applyAlignment="1">
      <alignment horizontal="center" vertical="center"/>
    </xf>
    <xf numFmtId="0" fontId="14" fillId="17" borderId="0" xfId="5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17" borderId="3" xfId="0" applyFill="1" applyBorder="1" applyAlignment="1">
      <alignment horizontal="center" vertical="center"/>
    </xf>
    <xf numFmtId="0" fontId="1" fillId="17" borderId="5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27" fillId="17" borderId="1" xfId="9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17" borderId="2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1" fillId="35" borderId="1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0" fillId="6" borderId="1" xfId="1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0" fillId="7" borderId="1" xfId="1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1" fillId="18" borderId="4" xfId="0" applyFont="1" applyFill="1" applyBorder="1" applyAlignment="1">
      <alignment horizontal="center" vertical="center"/>
    </xf>
    <xf numFmtId="0" fontId="1" fillId="18" borderId="5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40" fillId="0" borderId="1" xfId="1" quotePrefix="1" applyFont="1" applyBorder="1" applyAlignment="1">
      <alignment horizontal="center" vertical="center"/>
    </xf>
    <xf numFmtId="0" fontId="40" fillId="0" borderId="1" xfId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0" fillId="37" borderId="1" xfId="1" applyFont="1" applyFill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164" fontId="0" fillId="0" borderId="31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0" fontId="40" fillId="36" borderId="1" xfId="1" applyFont="1" applyFill="1" applyBorder="1" applyAlignment="1">
      <alignment horizontal="center" vertical="center" wrapText="1"/>
    </xf>
    <xf numFmtId="0" fontId="40" fillId="36" borderId="1" xfId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0" fillId="24" borderId="1" xfId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4" fontId="3" fillId="0" borderId="26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17" borderId="0" xfId="0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5" fillId="17" borderId="0" xfId="0" applyFont="1" applyFill="1" applyAlignment="1">
      <alignment horizontal="center" vertical="center"/>
    </xf>
    <xf numFmtId="0" fontId="15" fillId="17" borderId="0" xfId="0" applyFont="1" applyFill="1" applyAlignment="1">
      <alignment horizontal="center" vertical="center"/>
    </xf>
    <xf numFmtId="0" fontId="35" fillId="31" borderId="0" xfId="0" applyFont="1" applyFill="1" applyAlignment="1">
      <alignment horizontal="center" vertical="center"/>
    </xf>
    <xf numFmtId="0" fontId="15" fillId="31" borderId="0" xfId="0" applyFont="1" applyFill="1" applyAlignment="1">
      <alignment horizontal="center" vertical="center"/>
    </xf>
    <xf numFmtId="0" fontId="36" fillId="9" borderId="0" xfId="0" applyFont="1" applyFill="1" applyAlignment="1">
      <alignment horizontal="center" vertical="center"/>
    </xf>
    <xf numFmtId="0" fontId="6" fillId="17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40" fillId="35" borderId="1" xfId="1" applyFont="1" applyFill="1" applyBorder="1" applyAlignment="1">
      <alignment horizontal="center" vertical="center"/>
    </xf>
    <xf numFmtId="0" fontId="39" fillId="9" borderId="0" xfId="0" applyFont="1" applyFill="1" applyAlignment="1">
      <alignment horizontal="center" vertical="center"/>
    </xf>
    <xf numFmtId="0" fontId="28" fillId="26" borderId="1" xfId="0" applyFont="1" applyFill="1" applyBorder="1" applyAlignment="1">
      <alignment horizontal="left" vertical="top" wrapText="1"/>
    </xf>
    <xf numFmtId="0" fontId="28" fillId="26" borderId="1" xfId="0" applyFont="1" applyFill="1" applyBorder="1" applyAlignment="1">
      <alignment horizontal="left" vertical="center" wrapText="1"/>
    </xf>
    <xf numFmtId="0" fontId="6" fillId="21" borderId="1" xfId="0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26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</cellXfs>
  <cellStyles count="10">
    <cellStyle name="20 % - Accent1" xfId="2" builtinId="30"/>
    <cellStyle name="20 % - Accent2" xfId="3" builtinId="34"/>
    <cellStyle name="20 % - Accent3" xfId="4" builtinId="38"/>
    <cellStyle name="20 % - Accent4" xfId="5" builtinId="42"/>
    <cellStyle name="20 % - Accent5" xfId="7" builtinId="46"/>
    <cellStyle name="20 % - Accent6" xfId="8" builtinId="50"/>
    <cellStyle name="60 % - Accent4" xfId="6" builtinId="44"/>
    <cellStyle name="Insatisfaisant" xfId="9" builtinId="27"/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66FF33"/>
      <color rgb="FF00FF00"/>
      <color rgb="FFFF7C80"/>
      <color rgb="FF00CC66"/>
      <color rgb="FF33CC33"/>
      <color rgb="FFCCFF33"/>
      <color rgb="FF00FFFF"/>
      <color rgb="FF950101"/>
      <color rgb="FFCC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425693</xdr:colOff>
      <xdr:row>0</xdr:row>
      <xdr:rowOff>71999</xdr:rowOff>
    </xdr:from>
    <xdr:to>
      <xdr:col>9</xdr:col>
      <xdr:colOff>347694</xdr:colOff>
      <xdr:row>3</xdr:row>
      <xdr:rowOff>179778</xdr:rowOff>
    </xdr:to>
    <xdr:pic>
      <xdr:nvPicPr>
        <xdr:cNvPr id="12" name="Image 8" descr="Logo Cuisinier&quot; - Images et vidéos libres de droits | Adobe ...">
          <a:extLst>
            <a:ext uri="{FF2B5EF4-FFF2-40B4-BE49-F238E27FC236}">
              <a16:creationId xmlns:a16="http://schemas.microsoft.com/office/drawing/2014/main" id="{DE204441-0500-4D48-9D38-5DA1B6975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71913" flipH="1">
          <a:off x="6750293" y="71999"/>
          <a:ext cx="712576" cy="736429"/>
        </a:xfrm>
        <a:prstGeom prst="rect">
          <a:avLst/>
        </a:prstGeom>
        <a:noFill/>
        <a:ln w="12700">
          <a:solidFill>
            <a:srgbClr val="5A5A5A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350883</xdr:colOff>
      <xdr:row>8</xdr:row>
      <xdr:rowOff>64225</xdr:rowOff>
    </xdr:from>
    <xdr:to>
      <xdr:col>0</xdr:col>
      <xdr:colOff>732518</xdr:colOff>
      <xdr:row>8</xdr:row>
      <xdr:rowOff>536665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5C438F7B-E3D3-4BEE-93AF-280E846457E5}"/>
            </a:ext>
          </a:extLst>
        </xdr:cNvPr>
        <xdr:cNvSpPr/>
      </xdr:nvSpPr>
      <xdr:spPr>
        <a:xfrm>
          <a:off x="350883" y="7112725"/>
          <a:ext cx="381635" cy="472440"/>
        </a:xfrm>
        <a:prstGeom prst="chevr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fr-FR"/>
        </a:p>
      </xdr:txBody>
    </xdr:sp>
    <xdr:clientData/>
  </xdr:twoCellAnchor>
  <xdr:twoCellAnchor>
    <xdr:from>
      <xdr:col>0</xdr:col>
      <xdr:colOff>370114</xdr:colOff>
      <xdr:row>6</xdr:row>
      <xdr:rowOff>0</xdr:rowOff>
    </xdr:from>
    <xdr:to>
      <xdr:col>0</xdr:col>
      <xdr:colOff>751749</xdr:colOff>
      <xdr:row>6</xdr:row>
      <xdr:rowOff>472440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9502D4A9-E27F-4B50-98A7-60CF223DF86D}"/>
            </a:ext>
          </a:extLst>
        </xdr:cNvPr>
        <xdr:cNvSpPr/>
      </xdr:nvSpPr>
      <xdr:spPr>
        <a:xfrm>
          <a:off x="370114" y="2019300"/>
          <a:ext cx="381635" cy="472440"/>
        </a:xfrm>
        <a:prstGeom prst="chevron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fr-FR"/>
        </a:p>
      </xdr:txBody>
    </xdr:sp>
    <xdr:clientData/>
  </xdr:twoCellAnchor>
  <xdr:twoCellAnchor>
    <xdr:from>
      <xdr:col>0</xdr:col>
      <xdr:colOff>359229</xdr:colOff>
      <xdr:row>4</xdr:row>
      <xdr:rowOff>0</xdr:rowOff>
    </xdr:from>
    <xdr:to>
      <xdr:col>0</xdr:col>
      <xdr:colOff>740864</xdr:colOff>
      <xdr:row>4</xdr:row>
      <xdr:rowOff>472440</xdr:rowOff>
    </xdr:to>
    <xdr:sp macro="" textlink="">
      <xdr:nvSpPr>
        <xdr:cNvPr id="15" name="Flèche : chevron 14">
          <a:extLst>
            <a:ext uri="{FF2B5EF4-FFF2-40B4-BE49-F238E27FC236}">
              <a16:creationId xmlns:a16="http://schemas.microsoft.com/office/drawing/2014/main" id="{980DDFCE-61B2-4084-BCB3-5010BA8AC2E9}"/>
            </a:ext>
          </a:extLst>
        </xdr:cNvPr>
        <xdr:cNvSpPr/>
      </xdr:nvSpPr>
      <xdr:spPr>
        <a:xfrm>
          <a:off x="359229" y="838200"/>
          <a:ext cx="381635" cy="472440"/>
        </a:xfrm>
        <a:prstGeom prst="chevron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fr-FR"/>
        </a:p>
      </xdr:txBody>
    </xdr:sp>
    <xdr:clientData/>
  </xdr:twoCellAnchor>
  <xdr:twoCellAnchor editAs="oneCell">
    <xdr:from>
      <xdr:col>8</xdr:col>
      <xdr:colOff>693285</xdr:colOff>
      <xdr:row>4</xdr:row>
      <xdr:rowOff>944743</xdr:rowOff>
    </xdr:from>
    <xdr:to>
      <xdr:col>9</xdr:col>
      <xdr:colOff>119880</xdr:colOff>
      <xdr:row>6</xdr:row>
      <xdr:rowOff>369705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8795183-A605-40BB-8940-CA4553989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 flipV="1">
          <a:off x="6647226" y="2153602"/>
          <a:ext cx="958487" cy="217170"/>
        </a:xfrm>
        <a:prstGeom prst="rect">
          <a:avLst/>
        </a:prstGeom>
      </xdr:spPr>
    </xdr:pic>
    <xdr:clientData/>
  </xdr:twoCellAnchor>
  <xdr:twoCellAnchor editAs="oneCell">
    <xdr:from>
      <xdr:col>8</xdr:col>
      <xdr:colOff>786902</xdr:colOff>
      <xdr:row>6</xdr:row>
      <xdr:rowOff>3336335</xdr:rowOff>
    </xdr:from>
    <xdr:to>
      <xdr:col>9</xdr:col>
      <xdr:colOff>213497</xdr:colOff>
      <xdr:row>6</xdr:row>
      <xdr:rowOff>4271963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6F9C747-B262-4F4F-A31E-8714A36A2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 flipV="1">
          <a:off x="6752273" y="6067289"/>
          <a:ext cx="935628" cy="217170"/>
        </a:xfrm>
        <a:prstGeom prst="rect">
          <a:avLst/>
        </a:prstGeom>
      </xdr:spPr>
    </xdr:pic>
    <xdr:clientData/>
  </xdr:twoCellAnchor>
  <xdr:twoCellAnchor editAs="oneCell">
    <xdr:from>
      <xdr:col>0</xdr:col>
      <xdr:colOff>424544</xdr:colOff>
      <xdr:row>4</xdr:row>
      <xdr:rowOff>522515</xdr:rowOff>
    </xdr:from>
    <xdr:to>
      <xdr:col>1</xdr:col>
      <xdr:colOff>8347</xdr:colOff>
      <xdr:row>4</xdr:row>
      <xdr:rowOff>1019720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197B1A62-76EF-4FAD-9501-06BD6D08B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365539">
          <a:off x="424544" y="1360715"/>
          <a:ext cx="376283" cy="481965"/>
        </a:xfrm>
        <a:prstGeom prst="rect">
          <a:avLst/>
        </a:prstGeom>
        <a:ln w="19050">
          <a:solidFill>
            <a:srgbClr val="00B0F0"/>
          </a:solidFill>
        </a:ln>
      </xdr:spPr>
    </xdr:pic>
    <xdr:clientData/>
  </xdr:twoCellAnchor>
  <xdr:twoCellAnchor editAs="oneCell">
    <xdr:from>
      <xdr:col>0</xdr:col>
      <xdr:colOff>435429</xdr:colOff>
      <xdr:row>6</xdr:row>
      <xdr:rowOff>598714</xdr:rowOff>
    </xdr:from>
    <xdr:to>
      <xdr:col>1</xdr:col>
      <xdr:colOff>19232</xdr:colOff>
      <xdr:row>6</xdr:row>
      <xdr:rowOff>1095919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E6A5CA3-0A81-41A1-8294-A15DB53D4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365539">
          <a:off x="435429" y="2618014"/>
          <a:ext cx="376283" cy="481965"/>
        </a:xfrm>
        <a:prstGeom prst="rect">
          <a:avLst/>
        </a:prstGeom>
        <a:ln w="19050">
          <a:solidFill>
            <a:srgbClr val="00B050"/>
          </a:solidFill>
        </a:ln>
      </xdr:spPr>
    </xdr:pic>
    <xdr:clientData/>
  </xdr:twoCellAnchor>
  <xdr:twoCellAnchor editAs="oneCell">
    <xdr:from>
      <xdr:col>0</xdr:col>
      <xdr:colOff>363378</xdr:colOff>
      <xdr:row>8</xdr:row>
      <xdr:rowOff>709749</xdr:rowOff>
    </xdr:from>
    <xdr:to>
      <xdr:col>0</xdr:col>
      <xdr:colOff>741838</xdr:colOff>
      <xdr:row>8</xdr:row>
      <xdr:rowOff>1184094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FAD86A8D-11DA-4156-BBE3-456AE787A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365539">
          <a:off x="363378" y="7758249"/>
          <a:ext cx="378460" cy="474345"/>
        </a:xfrm>
        <a:prstGeom prst="rect">
          <a:avLst/>
        </a:prstGeom>
        <a:ln w="19050">
          <a:solidFill>
            <a:srgbClr val="FF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91440</xdr:rowOff>
    </xdr:from>
    <xdr:to>
      <xdr:col>1</xdr:col>
      <xdr:colOff>891539</xdr:colOff>
      <xdr:row>4</xdr:row>
      <xdr:rowOff>151282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" y="91440"/>
          <a:ext cx="861059" cy="905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5586-E534-4882-BE31-BD57A199111F}">
  <sheetPr codeName="Feuil3"/>
  <dimension ref="B3:K9"/>
  <sheetViews>
    <sheetView zoomScale="60" zoomScaleNormal="60" workbookViewId="0">
      <selection activeCell="M8" sqref="M8"/>
    </sheetView>
  </sheetViews>
  <sheetFormatPr baseColWidth="10" defaultRowHeight="15" x14ac:dyDescent="0.25"/>
  <sheetData>
    <row r="3" spans="2:11" ht="20.25" x14ac:dyDescent="0.25">
      <c r="B3" s="288" t="s">
        <v>350</v>
      </c>
      <c r="C3" s="288"/>
      <c r="D3" s="288"/>
      <c r="E3" s="288"/>
      <c r="F3" s="288"/>
      <c r="G3" s="288"/>
      <c r="H3" s="288"/>
      <c r="I3" s="288"/>
      <c r="J3" s="288"/>
      <c r="K3" s="288"/>
    </row>
    <row r="4" spans="2:11" ht="16.5" thickBot="1" x14ac:dyDescent="0.3">
      <c r="B4" s="289"/>
      <c r="C4" s="289"/>
      <c r="D4" s="289"/>
      <c r="E4" s="289"/>
      <c r="F4" s="289"/>
      <c r="G4" s="289"/>
      <c r="H4" s="289"/>
      <c r="I4" s="289"/>
      <c r="J4" s="289"/>
      <c r="K4" s="289"/>
    </row>
    <row r="5" spans="2:11" ht="105.6" customHeight="1" thickBot="1" x14ac:dyDescent="0.3">
      <c r="B5" s="290" t="s">
        <v>351</v>
      </c>
      <c r="C5" s="291"/>
      <c r="D5" s="291"/>
      <c r="E5" s="291"/>
      <c r="F5" s="291"/>
      <c r="G5" s="291"/>
      <c r="H5" s="291"/>
      <c r="I5" s="291"/>
      <c r="J5" s="291"/>
      <c r="K5" s="292"/>
    </row>
    <row r="6" spans="2:11" ht="15.75" thickBot="1" x14ac:dyDescent="0.3">
      <c r="B6" s="282"/>
      <c r="C6" s="282"/>
      <c r="D6" s="282"/>
      <c r="E6" s="282"/>
      <c r="F6" s="282"/>
      <c r="G6" s="282"/>
      <c r="H6" s="282"/>
      <c r="I6" s="282"/>
      <c r="J6" s="282"/>
      <c r="K6" s="282"/>
    </row>
    <row r="7" spans="2:11" ht="354" customHeight="1" thickBot="1" x14ac:dyDescent="0.3">
      <c r="B7" s="293" t="s">
        <v>352</v>
      </c>
      <c r="C7" s="294"/>
      <c r="D7" s="294"/>
      <c r="E7" s="294"/>
      <c r="F7" s="294"/>
      <c r="G7" s="294"/>
      <c r="H7" s="294"/>
      <c r="I7" s="294"/>
      <c r="J7" s="294"/>
      <c r="K7" s="295"/>
    </row>
    <row r="8" spans="2:11" ht="15.75" thickBot="1" x14ac:dyDescent="0.3"/>
    <row r="9" spans="2:11" ht="102" customHeight="1" thickBot="1" x14ac:dyDescent="0.3">
      <c r="B9" s="296" t="s">
        <v>353</v>
      </c>
      <c r="C9" s="297"/>
      <c r="D9" s="297"/>
      <c r="E9" s="297"/>
      <c r="F9" s="297"/>
      <c r="G9" s="297"/>
      <c r="H9" s="297"/>
      <c r="I9" s="297"/>
      <c r="J9" s="297"/>
      <c r="K9" s="298"/>
    </row>
  </sheetData>
  <sheetProtection algorithmName="SHA-512" hashValue="IrJSP3DnkOMqEa3iQ/Z7Wz3kUGBne2YvF4lf+roubRXk4t+Bg10Y9IDR9ZHDKDQFX4aXAAA9BZmLR9zN4Q1jjA==" saltValue="NVmb/batH1LNPGcTOKeOlA==" spinCount="100000" sheet="1" formatCells="0" formatColumns="0" formatRows="0" insertColumns="0" insertRows="0" insertHyperlinks="0" deleteColumns="0" deleteRows="0" sort="0" autoFilter="0" pivotTables="0"/>
  <mergeCells count="5">
    <mergeCell ref="B3:K3"/>
    <mergeCell ref="B4:K4"/>
    <mergeCell ref="B5:K5"/>
    <mergeCell ref="B7:K7"/>
    <mergeCell ref="B9:K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FCFC-885E-4B9B-8B12-57B4AA7A3421}">
  <sheetPr codeName="Feuil11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CANDIDATS'!$C$14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320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38.25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38.25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38.25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fWgh36njEbF83bjK2by5d9M3Tob33kRLQwfc2A+OgmoC4VW0jbAOf6moDOh/Ny8fIr//Ey+wo+38s51wX6YbHA==" saltValue="dLDHT5ZTvruLqj361X4txg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42C9BD24-B62E-47E0-B492-25CB3D93BA68}">
      <formula1>"0,1"</formula1>
    </dataValidation>
  </dataValidations>
  <hyperlinks>
    <hyperlink ref="O10" location="'Élève 1'!AT57" display="S3 en milieu professionnel" xr:uid="{1603959A-5DDB-49B6-A96F-FB641BF836EE}"/>
    <hyperlink ref="O12" location="'Élève 1'!R102" display="PFMP N°1" xr:uid="{77C5D616-EE56-4B0B-B111-43141BEC8941}"/>
    <hyperlink ref="O13" location="'Élève 1'!AF102" display="PFMP N°2" xr:uid="{7F61A619-0E85-4B65-8428-C5FF4C6FDF08}"/>
    <hyperlink ref="O14" location="'Élève 1'!AT102" display="PFMP N°3" xr:uid="{ED623B9C-F20C-405E-8016-3784D68FF9B8}"/>
    <hyperlink ref="O16" location="'Élève 1'!R146" display="EP1 Culture téchnologique évaluation N°1" xr:uid="{6134DCE3-6A73-456A-B417-B6B10B41668B}"/>
    <hyperlink ref="O17" location="'Élève 1'!AF146" display="EP1 Culture téchnologique évaluation N°2" xr:uid="{BB650643-B423-4122-9DFC-81CEDC40290B}"/>
    <hyperlink ref="O18" location="'Élève 1'!AT146" display="EP1 Culture téchnologique évaluation N°3" xr:uid="{F5667ABD-21CD-4A0D-A538-02A2DBA43FED}"/>
    <hyperlink ref="O19" location="'Élève 1'!BG146" display="EP1 Culture téchnologique évaluation N°4" xr:uid="{A012F604-40BD-4DAF-942B-7807A2024FDC}"/>
    <hyperlink ref="O20" location="'Élève 1'!R193" display="EP1 Évaluation orale" xr:uid="{8BCA0622-1331-4813-AC52-66AE0CAB8F0D}"/>
    <hyperlink ref="O22" location="'Élève 1'!R234" display="EP1 Sciences appliquées évaluation N°1" xr:uid="{35402E25-D5A6-4D1A-9CBB-01724CC42BEF}"/>
    <hyperlink ref="O23" location="'Élève 1'!AF234" display="EP1 Sciences appliquées évaluation N°2" xr:uid="{C222CBD0-6C95-490E-9A01-7DAF13D9132A}"/>
    <hyperlink ref="O24" location="'Élève 1'!AT234" display="EP1 Sciences appliquées évaluation N°3" xr:uid="{F53B32F9-1E57-435A-BA93-29D12DE62DFC}"/>
    <hyperlink ref="O25" location="'Élève 1'!BG234" display="EP1 Sciences appliquées évaluation N°4" xr:uid="{9F6E11E2-0144-4EE1-858C-FDD3E70BD34C}"/>
    <hyperlink ref="O27" location="'Élève 1'!R261" display="EP1 Gestion appliquée évaluation N°1" xr:uid="{E348588F-EA52-45F1-83A4-188CDF9E2C9B}"/>
    <hyperlink ref="O28" location="'Élève 1'!AF261" display="EP1 Gestion appliquée évaluation N°2" xr:uid="{7019AD4F-3478-4C3F-8249-580C759A7982}"/>
    <hyperlink ref="O29" location="'Élève 1'!AT261" display="EP1 Gestion appliquée évaluation N°3" xr:uid="{D7AA3000-1286-4D17-91A5-37787D8AA747}"/>
    <hyperlink ref="O30" location="'Élève 1'!BG261" display="EP1 Gestion appliquée évaluation N°4" xr:uid="{C7B05B2B-4FD9-459F-A1F9-8FF6F9CB84CD}"/>
    <hyperlink ref="O32" location="'Élève 1'!R212" display="Chef d'œuvre N°1" xr:uid="{5D0C9366-35CB-40C1-8374-C2C5348F3AB1}"/>
    <hyperlink ref="R33:R38" location="'Élève 1'!R212" display="Chef d'œuvre N°1" xr:uid="{0DDA88C5-A897-4847-B166-DC5BAE07B0B5}"/>
    <hyperlink ref="O10:V10" location="'CANDIDAT 8'!BG108" display="EP2 en milieu professionnel (PFMP CERTIFICATIVE)" xr:uid="{67838DFD-2BE1-4F53-897A-C2BB5E122414}"/>
    <hyperlink ref="O12:V12" location="'CANDIDAT 8'!R108" display="PFMP FORMATIVE" xr:uid="{BF363BED-A8B3-4301-9571-C1C156DB6D87}"/>
    <hyperlink ref="O13:V13" location="'CANDIDAT 8'!AF108" display="PFMP FORMATIVE" xr:uid="{D1699960-C655-4EEA-886E-407374B1D9B6}"/>
    <hyperlink ref="O14:V14" location="'CANDIDAT 8'!AT108" display="PFMP FORMATIVE" xr:uid="{AF71E5A8-5172-4078-8248-33CA92553BD7}"/>
    <hyperlink ref="O16:V16" location="'CANDIDAT 8'!R165" display="EP1 Culture professionnel cuisine évaluation N°1" xr:uid="{C724B6F9-D90C-4D8A-BEE3-BC0A18E97A56}"/>
    <hyperlink ref="O17:V17" location="'CANDIDAT 8'!AF165" display="EP1 Culture professionnel cuisine évaluation N°2" xr:uid="{61511CBD-455F-4641-8B59-5718CA765276}"/>
    <hyperlink ref="O18:V18" location="'CANDIDAT 8'!AT165" display="EP1 Culture professionnel cuisine évaluation N°3" xr:uid="{D808DE03-C408-4E7A-96A6-ADE487BE557B}"/>
    <hyperlink ref="O19:V19" location="'CANDIDAT 8'!BG165" display="EP1 Culture professionnel cuisine évaluation N°4" xr:uid="{35DAAFB0-C362-4F9C-AE7A-4C03A513D880}"/>
    <hyperlink ref="O20:V20" location="'CANDIDAT 8'!R197" display="EP1 Évaluation orale" xr:uid="{EC64BD2A-1830-4DF9-9303-260E77FE9919}"/>
    <hyperlink ref="R35" location="'Élève 1'!R212" display="Chef d'œuvre N°1" xr:uid="{1293FADB-8CCF-4839-8F93-361C32F3B96E}"/>
    <hyperlink ref="O39" location="'Élève 1'!BG102" display="Récapitulatif acquisition compétences en PFMP" xr:uid="{989BD203-66D9-4192-9965-7392CB7F4148}"/>
    <hyperlink ref="O40" location="'Élève 1'!A59" display="Moyenne des compétences acquises en période de formation" xr:uid="{EC5F540C-6D19-4591-9D0F-8FB2DA7B3B9F}"/>
    <hyperlink ref="O38" location="'Élève 1'!BG57" display="Récapitulatif acquisition compétences en centre de formation" xr:uid="{69B65ACF-48C2-4CD7-8F4B-629708F418EB}"/>
    <hyperlink ref="O22:V22" location="'CANDIDAT 8'!R243" display="EP1 Sciences appliquées évaluation N°1" xr:uid="{EB1113FA-0B1F-4D46-A0B9-FF0D8AB79B8D}"/>
    <hyperlink ref="O23:V23" location="'CANDIDAT 8'!AF243" display="EP1 Sciences appliquées évaluation N°2" xr:uid="{3A89B947-8D59-46B0-9B9E-A8FE94558C4E}"/>
    <hyperlink ref="O24:V24" location="'CANDIDAT 8'!AT243" display="EP1 Sciences appliquées évaluation N°3" xr:uid="{3271E9B4-16BA-4B38-B798-5A53C2A4E8FE}"/>
    <hyperlink ref="O25:V25" location="'CANDIDAT 8'!BG243" display="EP1 Sciences appliquées évaluation N°4" xr:uid="{00F73602-4417-4BF4-9EB0-6F4D2FFD4D71}"/>
    <hyperlink ref="O27:V27" location="'CANDIDAT 8'!R269" display="EP1 Gestion appliquée évaluation N°1" xr:uid="{C717E960-2636-43B0-806E-E1FF4C52E1B8}"/>
    <hyperlink ref="O28:V28" location="'CANDIDAT 8'!AF269" display="EP1 Gestion appliquée évaluation N°2" xr:uid="{1763716B-8FA9-43E1-A0A8-646D63CDB6EF}"/>
    <hyperlink ref="O29:V29" location="'CANDIDAT 8'!AT269" display="EP1 Gestion appliquée évaluation N°3" xr:uid="{13702782-8A83-4731-970B-8EFDA98509D2}"/>
    <hyperlink ref="O30:V30" location="'CANDIDAT 8'!BG269" display="EP1 Gestion appliquée évaluation N°4" xr:uid="{7A244BA1-6F22-4CFD-A8C3-132F5ACE0CBD}"/>
    <hyperlink ref="O32:V32" location="'CANDIDAT 8'!R222" display="Oral Chef d'œuvre N°1" xr:uid="{08ECDE83-D394-42E7-B5CD-E3E0BF3F17BE}"/>
    <hyperlink ref="O38:V38" location="'CANDIDAT 8'!BU65" display="Acquisition des compétences en centre de formation" xr:uid="{CA787A2C-A2CF-4564-A70B-1E9ED38C872F}"/>
    <hyperlink ref="O39:V39" location="'CANDIDAT 8'!BU126" display="Acquisition des compétences en PFMP" xr:uid="{A09EDE1F-48A5-4887-9606-5143B73FBE33}"/>
    <hyperlink ref="O40:V40" location="'CANDIDAT 8'!R295" display="Moyenne des compétences acquises durant la période de formation" xr:uid="{5B8F6FB0-9C95-4012-8C14-45B1DEA0CD00}"/>
    <hyperlink ref="O7" location="'Élève 1'!R57" display="S1 en établissement de formation" xr:uid="{DE18C795-AB65-4688-884D-E33742F3D997}"/>
    <hyperlink ref="O7:V7" location="'CANDIDAT 8'!R65" display="EP2 HOTEL" xr:uid="{AECE2C75-9F07-4E99-99B0-0EB3AEB1C6F5}"/>
    <hyperlink ref="O8" location="'Élève 1'!R57" display="S1 en établissement de formation" xr:uid="{BF9D021A-9931-414E-9F6E-AD1067B4CD8D}"/>
    <hyperlink ref="O9" location="'Élève 1'!R57" display="S1 en établissement de formation" xr:uid="{434FB5E9-4D4F-4CBC-885C-0722CE949FD9}"/>
    <hyperlink ref="O8:V9" location="'CANDIDAT 1'!R64" display="EP2 S1 en établissement de formation" xr:uid="{ECB78920-8534-496D-8B2B-BE11391A0B58}"/>
    <hyperlink ref="O8:V8" location="'CANDIDAT 8'!AF65" display="EP2 BRASSERIE" xr:uid="{FB1EAC67-97B8-405F-B5FD-10812BBEB299}"/>
    <hyperlink ref="O9:V9" location="'CANDIDAT 8'!AT65" display="EP2 RESTAURANT" xr:uid="{71C4D144-99CC-42EA-900B-5A549AF7F0B6}"/>
    <hyperlink ref="O94" location="CIP!A1" display="CIP" xr:uid="{7E93E609-3C60-49BC-A7E7-60CFFCEC0EA3}"/>
    <hyperlink ref="O96" location="'LISTE DES CANDIDATS'!A1" display="LISTE DES CANDIDATS" xr:uid="{A5AD0BD7-0D35-4509-B262-56133D972F7F}"/>
    <hyperlink ref="AC94" location="CIP!A1" display="CIP" xr:uid="{A23AC25F-CD88-4EA4-8037-FBCD17B0CE5A}"/>
    <hyperlink ref="AC96" location="'LISTE DES CANDIDATS'!A1" display="LISTE DES CANDIDATS" xr:uid="{639DCC53-487A-49EC-9789-8F04C4C8AAD1}"/>
    <hyperlink ref="AQ94" location="CIP!A1" display="CIP" xr:uid="{7CCE244E-DFF5-4F67-BE18-69D61E004498}"/>
    <hyperlink ref="AQ96" location="'LISTE DES CANDIDATS'!A1" display="LISTE DES CANDIDATS" xr:uid="{87ED7F72-9B2A-414A-9F2D-13D454374D56}"/>
    <hyperlink ref="O155" location="CIP!A1" display="CIP" xr:uid="{435446C7-A69F-4287-AE91-E8CFEFE48A3A}"/>
    <hyperlink ref="O157" location="'LISTE DES CANDIDATS'!A1" display="LISTE DES CANDIDATS" xr:uid="{50E3D14A-ABF9-4DD1-A55F-065484A1C827}"/>
    <hyperlink ref="AC155" location="CIP!A1" display="CIP" xr:uid="{A6480735-EFF3-4E8E-9790-167CD5F4BEC6}"/>
    <hyperlink ref="AC157" location="'LISTE DES CANDIDATS'!A1" display="LISTE DES CANDIDATS" xr:uid="{83739EBB-36F3-48C5-8873-4F6B579E1FDB}"/>
    <hyperlink ref="AQ155" location="CIP!A1" display="CIP" xr:uid="{7093E15E-EDEF-433C-8B96-13094024EA6D}"/>
    <hyperlink ref="AQ157" location="'LISTE DES CANDIDATS'!A1" display="LISTE DES CANDIDATS" xr:uid="{C5ABB0E7-3816-4916-927E-9AE49D863107}"/>
    <hyperlink ref="BD155" location="CIP!A1" display="CIP" xr:uid="{D9A25EC5-F5EA-4340-A5A1-B7279A9C0862}"/>
    <hyperlink ref="BD157" location="'LISTE DES CANDIDATS'!A1" display="LISTE DES CANDIDATS" xr:uid="{A7D0323B-EB8E-40FC-BBC4-0B782B4AD117}"/>
    <hyperlink ref="O181" location="CIP!A1" display="CIP" xr:uid="{AA098031-40A3-499B-84A0-B2D5A94DD68A}"/>
    <hyperlink ref="O183" location="'LISTE DES CANDIDATS'!A1" display="LISTE DES CANDIDATS" xr:uid="{19B47149-E685-4F77-AC67-442108AB5417}"/>
    <hyperlink ref="AC181" location="CIP!A1" display="CIP" xr:uid="{81FD3A7C-9308-4EA7-8B0A-E2CD4E509DFA}"/>
    <hyperlink ref="AC183" location="'LISTE DES CANDIDATS'!A1" display="LISTE DES CANDIDATS" xr:uid="{DB411AF8-A37E-4888-99E5-55BF0071B0DF}"/>
    <hyperlink ref="AQ181" location="CIP!A1" display="CIP" xr:uid="{0B828133-64AC-4B37-A3D9-F0A23DBC7940}"/>
    <hyperlink ref="AQ183" location="'LISTE DES CANDIDATS'!A1" display="LISTE DES CANDIDATS" xr:uid="{D446D0F7-E9AC-4324-98D7-06E03B194B35}"/>
    <hyperlink ref="BD181" location="CIP!A1" display="CIP" xr:uid="{63A3D919-CD75-4842-A9BF-99E931E3B077}"/>
    <hyperlink ref="BD183" location="'LISTE DES CANDIDATS'!A1" display="LISTE DES CANDIDATS" xr:uid="{149C6ECC-9C94-493A-96F9-41C335B8820A}"/>
    <hyperlink ref="O214" location="CIP!A1" display="CIP" xr:uid="{7FE328C5-4707-455B-83CF-A7D1464F7447}"/>
    <hyperlink ref="O216" location="'LISTE DES CANDIDATS'!A1" display="LISTE DES CANDIDATS" xr:uid="{DE626129-E921-4D6E-B42F-25DA8EEBCFE9}"/>
    <hyperlink ref="O236" location="'LISTE DES CANDIDATS'!A1" display="LISTE DES CANDIDATS" xr:uid="{388080AD-37CE-46DF-8201-DE7E6991C75D}"/>
    <hyperlink ref="O260" location="CIP!A1" display="CIP" xr:uid="{8DAFB538-8DC0-470B-977D-6427AB7C8B7A}"/>
    <hyperlink ref="O262" location="'LISTE DES CANDIDATS'!A1" display="LISTE DES CANDIDATS" xr:uid="{F2149615-91AB-4B42-AC6F-A377665AF724}"/>
    <hyperlink ref="AC260" location="CIP!A1" display="CIP" xr:uid="{33E4D427-E1F3-446D-BC3A-1C2A07325834}"/>
    <hyperlink ref="AC262" location="'LISTE DES CANDIDATS'!A1" display="LISTE DES CANDIDATS" xr:uid="{DB725917-F2C7-415C-BA25-EF97C7F96BA5}"/>
    <hyperlink ref="AQ260" location="CIP!A1" display="CIP" xr:uid="{1AD5348A-5B66-4985-9FA6-763B786B427A}"/>
    <hyperlink ref="AQ262" location="'LISTE DES CANDIDATS'!A1" display="LISTE DES CANDIDATS" xr:uid="{40B45F77-FC46-4CDB-B9C6-17F6BD716FA8}"/>
    <hyperlink ref="BD260" location="CIP!A1" display="CIP" xr:uid="{C189CFA2-616B-4B87-ADCB-676E7C4006C4}"/>
    <hyperlink ref="BD262" location="'LISTE DES CANDIDATS'!A1" display="LISTE DES CANDIDATS" xr:uid="{F4362222-E6F2-4C28-9669-D4D4E555419E}"/>
    <hyperlink ref="O286" location="CIP!A1" display="CIP" xr:uid="{E4ED5224-2A77-4D5F-8AE1-F2BAD9D4BBA1}"/>
    <hyperlink ref="O288" location="'LISTE DES CANDIDATS'!A1" display="LISTE DES CANDIDATS" xr:uid="{C1704944-914A-4514-9959-C6075E513EB1}"/>
    <hyperlink ref="AC286" location="CIP!A1" display="CIP" xr:uid="{7FCD4085-0156-4034-B9F1-195A851E8DAA}"/>
    <hyperlink ref="AC288" location="'LISTE DES CANDIDATS'!A1" display="LISTE DES CANDIDATS" xr:uid="{572A0865-848F-4174-8F7E-8D32C89FE544}"/>
    <hyperlink ref="AQ286" location="CIP!A1" display="CIP" xr:uid="{752578AD-2E5C-42D4-83CD-E82DDDF876F0}"/>
    <hyperlink ref="AQ288" location="'LISTE DES CANDIDATS'!A1" display="LISTE DES CANDIDATS" xr:uid="{E725D034-1FEC-4667-B243-BE8052A354F5}"/>
    <hyperlink ref="BD286" location="CIP!A1" display="CIP" xr:uid="{5B9CF270-C10A-4949-8DEB-56F68F5D93BB}"/>
    <hyperlink ref="BD288" location="'LISTE DES CANDIDATS'!A1" display="LISTE DES CANDIDATS" xr:uid="{3A70E163-89FB-48A3-B7B5-0E4A62236BA1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C07CAEB9-8637-4743-B563-1A5CFED59A9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4553F9B1-2EA6-4FE1-AA48-272334FFB34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A78BBA34-CB8E-40EB-A4A0-D8043B908EF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220EC410-3E44-4E30-8149-A1D6229F009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03C2DF14-CC26-4BA4-ADA6-9FBF10B716D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82619FB6-CDDD-4986-B37F-DFCA2BCE512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E5B72BEA-EBAA-4627-82B5-3BCC160588B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2506BE22-662D-41AA-9A55-35F53C1D8EB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151C71DC-FEC4-4362-9026-37D7FA50365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350C571B-980B-4C83-BEFC-72854173588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C8A638BF-97F1-4E3C-81A1-5F4F3436823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42DD342C-8812-4EA1-9AD0-8B245EC4A16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77C02EDF-D87B-47D7-A24B-9B9DB4A718B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2B12D42E-ECFE-449C-9E61-4FF869DB9D3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03E9F663-B3BD-4574-8153-112348FA4AD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0BBD0632-38B7-4564-A2D5-34D99C24154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52DB9E8C-9F9E-4A61-8503-8E988FC867D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0E6802AD-8EAE-4F16-9E0A-52E5648DCBA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9875B378-56F9-4A21-BC63-3A05FBF2901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E8059CAC-88BE-47C4-B850-0309D08CACD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07E14B00-B363-4795-88D9-290E2705699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A205EF03-8F92-44BE-97CA-EAC5DA4D678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73ABF861-6FDC-4535-A66A-7C176C59FCE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935A2FB9-8488-4A92-8CAF-8829B2E5F24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6CF02CB2-55A3-4358-A384-B6FA5588ED8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3C1D1740-E80A-46D4-8159-A7B80631C67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32A1F8B6-0ED5-4DD4-A8D9-B23AFC17BEF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11DD64BD-3E23-4F32-84CD-BC1E109D6EF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18AFC252-5DC4-4E50-B7B8-777EBC83F04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D0C9A4A4-8475-4727-8FA5-646ACED2737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0E44B1FC-ACA1-449D-A33D-0FD201046FE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63EFBE92-CB3C-4A18-9D9E-7AD65832046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3F5A788F-EE7A-47AD-AEDD-B908F992DA1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4AA91-C6E0-40BB-AABC-EC1494D1D3D1}">
  <sheetPr codeName="Feuil12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CANDIDATS'!$C$15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41.45" customHeight="1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CZkb+ulYvfA1oZrfzO4JSbJlTobXQjGQ+ppd9kYk1/XUg6pCxtU7rc+mNaFsHBclYjL23FNcCgGlZJIl+pbZ4A==" saltValue="gc/w2xS31BjFPGvnxNw1Jw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E904813C-9608-43ED-864E-252D263223F4}">
      <formula1>"0,1"</formula1>
    </dataValidation>
  </dataValidations>
  <hyperlinks>
    <hyperlink ref="O10" location="'Élève 1'!AT57" display="S3 en milieu professionnel" xr:uid="{226D929A-4B1F-4A4B-9304-44B9C714C111}"/>
    <hyperlink ref="O12" location="'Élève 1'!R102" display="PFMP N°1" xr:uid="{1DF63F8D-AE15-4F14-A1D1-53EB862CA9C0}"/>
    <hyperlink ref="O13" location="'Élève 1'!AF102" display="PFMP N°2" xr:uid="{E2794118-F26D-434F-B322-B4C57ABE18CA}"/>
    <hyperlink ref="O14" location="'Élève 1'!AT102" display="PFMP N°3" xr:uid="{F2224E0D-E4AF-43DA-B705-833FAAAFFDFB}"/>
    <hyperlink ref="O16" location="'Élève 1'!R146" display="EP1 Culture téchnologique évaluation N°1" xr:uid="{C7FB2C31-2074-456E-A31B-67886D21568D}"/>
    <hyperlink ref="O17" location="'Élève 1'!AF146" display="EP1 Culture téchnologique évaluation N°2" xr:uid="{A67F9459-A151-4571-9FFA-68667BF7FC5B}"/>
    <hyperlink ref="O18" location="'Élève 1'!AT146" display="EP1 Culture téchnologique évaluation N°3" xr:uid="{F2509A8E-5520-485C-A74C-2328C930A5D5}"/>
    <hyperlink ref="O19" location="'Élève 1'!BG146" display="EP1 Culture téchnologique évaluation N°4" xr:uid="{EE606C52-6770-4A6C-A10D-8F1221AE28FA}"/>
    <hyperlink ref="O20" location="'Élève 1'!R193" display="EP1 Évaluation orale" xr:uid="{E044F1E3-2814-4885-9563-EFC89FDB8C29}"/>
    <hyperlink ref="O22" location="'Élève 1'!R234" display="EP1 Sciences appliquées évaluation N°1" xr:uid="{DCA98F09-41E0-45A8-98F1-2807A7463093}"/>
    <hyperlink ref="O23" location="'Élève 1'!AF234" display="EP1 Sciences appliquées évaluation N°2" xr:uid="{6003BB8E-AA93-43DE-AA33-D83CFFFAC98A}"/>
    <hyperlink ref="O24" location="'Élève 1'!AT234" display="EP1 Sciences appliquées évaluation N°3" xr:uid="{642EE3F4-02B5-44C6-A1EE-013ED812E6E9}"/>
    <hyperlink ref="O25" location="'Élève 1'!BG234" display="EP1 Sciences appliquées évaluation N°4" xr:uid="{E7080143-81F8-4C04-853B-DB35AB72CB4A}"/>
    <hyperlink ref="O27" location="'Élève 1'!R261" display="EP1 Gestion appliquée évaluation N°1" xr:uid="{BF36967B-C468-4E1E-81A6-FBC74325D6C9}"/>
    <hyperlink ref="O28" location="'Élève 1'!AF261" display="EP1 Gestion appliquée évaluation N°2" xr:uid="{956D314F-A676-4CDB-B5B8-3D93C5EAA665}"/>
    <hyperlink ref="O29" location="'Élève 1'!AT261" display="EP1 Gestion appliquée évaluation N°3" xr:uid="{ACFA08A0-F38C-4E5F-AF15-B8C31327C6D5}"/>
    <hyperlink ref="O30" location="'Élève 1'!BG261" display="EP1 Gestion appliquée évaluation N°4" xr:uid="{32D6FFF6-67B3-4781-B748-145F6C895D9E}"/>
    <hyperlink ref="O32" location="'Élève 1'!R212" display="Chef d'œuvre N°1" xr:uid="{8DEB722B-AEE6-48C6-988C-8316ACD1E96B}"/>
    <hyperlink ref="R33:R38" location="'Élève 1'!R212" display="Chef d'œuvre N°1" xr:uid="{60F9546D-FEB7-45A0-B402-50752E6225F7}"/>
    <hyperlink ref="O10:V10" location="'CANDIDAT 9'!BG108" display="EP2 en milieu professionnel (PFMP CERTIFICATIVE)" xr:uid="{09F95412-94AE-4491-A6F1-E770A0356C4A}"/>
    <hyperlink ref="O12:V12" location="'CANDIDAT 9'!R108" display="PFMP FORMATIVE" xr:uid="{954E3D95-9A9A-46AF-942C-D60FA36FFAFA}"/>
    <hyperlink ref="O13:V13" location="'CANDIDAT 9'!AF108" display="PFMP FORMATIVE" xr:uid="{6313B43A-7597-4976-BE77-DA2145CC992D}"/>
    <hyperlink ref="O14:V14" location="'CANDIDAT 9'!AT108" display="PFMP FORMATIVE" xr:uid="{6A05DC80-7055-4069-9B0F-2746FAC5E3B1}"/>
    <hyperlink ref="O16:V16" location="'CANDIDAT 9'!R165" display="EP1 Culture professionnel cuisine évaluation N°1" xr:uid="{E1D085A8-57A2-447C-ACB6-153534544E83}"/>
    <hyperlink ref="O17:V17" location="'CANDIDAT 9'!AF165" display="EP1 Culture professionnel cuisine évaluation N°2" xr:uid="{12023057-9680-4E15-A666-2DDC7F26D176}"/>
    <hyperlink ref="O18:V18" location="'CANDIDAT 9'!AT165" display="EP1 Culture professionnel cuisine évaluation N°3" xr:uid="{6F0E49BB-600A-4C74-8EC3-E4273277A53A}"/>
    <hyperlink ref="O19:V19" location="'CANDIDAT 9'!BG165" display="EP1 Culture professionnel cuisine évaluation N°4" xr:uid="{C1C01B9F-82EB-4317-8971-490DEEDD8476}"/>
    <hyperlink ref="O20:V20" location="'CANDIDAT 9'!R197" display="EP1 Évaluation orale" xr:uid="{8F585FF3-400B-4BE1-A887-FF1B6B7824F4}"/>
    <hyperlink ref="R35" location="'Élève 1'!R212" display="Chef d'œuvre N°1" xr:uid="{A8EB403C-A1CE-4676-B3E2-D8280B7E9EBB}"/>
    <hyperlink ref="O39" location="'Élève 1'!BG102" display="Récapitulatif acquisition compétences en PFMP" xr:uid="{BCDEC212-C282-4D26-B925-42D3259A0917}"/>
    <hyperlink ref="O40" location="'Élève 1'!A59" display="Moyenne des compétences acquises en période de formation" xr:uid="{485F71FD-B88F-4406-A15B-B39594A0018B}"/>
    <hyperlink ref="O38" location="'Élève 1'!BG57" display="Récapitulatif acquisition compétences en centre de formation" xr:uid="{A95329A4-DB22-4735-9ACC-231CC2DA5160}"/>
    <hyperlink ref="O22:V22" location="'CANDIDAT 9'!R243" display="EP1 Sciences appliquées évaluation N°1" xr:uid="{E55EE63D-78EC-4D7F-A440-4438F205BE4C}"/>
    <hyperlink ref="O23:V23" location="'CANDIDAT 9'!AF243" display="EP1 Sciences appliquées évaluation N°2" xr:uid="{968BD623-478B-4F03-8C59-CD318403BEF4}"/>
    <hyperlink ref="O24:V24" location="'CANDIDAT 9'!AT243" display="EP1 Sciences appliquées évaluation N°3" xr:uid="{EBD70FF0-2BC6-4510-B030-ABF509D029CD}"/>
    <hyperlink ref="O25:V25" location="'CANDIDAT 9'!BG243" display="EP1 Sciences appliquées évaluation N°4" xr:uid="{E5210271-A674-4C80-827B-958CBFE3F290}"/>
    <hyperlink ref="O27:V27" location="'CANDIDAT 9'!R269" display="EP1 Gestion appliquée évaluation N°1" xr:uid="{A85C3FB0-00F3-4F77-B088-129CCDA0DDF3}"/>
    <hyperlink ref="O28:V28" location="'CANDIDAT 9'!AF269" display="EP1 Gestion appliquée évaluation N°2" xr:uid="{8BD7BC97-2975-4FAB-91BA-817D888D1EA8}"/>
    <hyperlink ref="O29:V29" location="'CANDIDAT 9'!AT269" display="EP1 Gestion appliquée évaluation N°3" xr:uid="{69A6CFB1-4797-4EF5-9C11-E4CC1C35F47D}"/>
    <hyperlink ref="O30:V30" location="'CANDIDAT 9'!BG269" display="EP1 Gestion appliquée évaluation N°4" xr:uid="{715B4196-33C0-461A-970D-4977D9514922}"/>
    <hyperlink ref="O32:V32" location="'CANDIDAT 9'!R222" display="Oral Chef d'œuvre N°1" xr:uid="{D93B6E8E-6AE6-40E9-94F0-7F0FD7D1B0ED}"/>
    <hyperlink ref="O38:V38" location="'CANDIDAT 9'!BU65" display="Acquisition des compétences en centre de formation" xr:uid="{829BED71-6BFB-4BC3-B2D1-FA1ECBFD7BD3}"/>
    <hyperlink ref="O39:V39" location="'CANDIDAT 9'!BU126" display="Acquisition des compétences en PFMP" xr:uid="{5BF20495-07FE-47F5-BCFF-E2736FBC9200}"/>
    <hyperlink ref="O40:V40" location="'CANDIDAT 9'!R295" display="Moyenne des compétences acquises durant la période de formation" xr:uid="{D5D00591-AC53-4B62-9E06-6FEF5948DA96}"/>
    <hyperlink ref="O7" location="'Élève 1'!R57" display="S1 en établissement de formation" xr:uid="{2F5B7DB6-0B43-4B98-B850-C2F3D45424A4}"/>
    <hyperlink ref="O7:V7" location="'CANDIDAT 9'!R65" display="EP2 HOTEL" xr:uid="{E737AF97-55F8-4BCA-8449-48FD7A23B3F9}"/>
    <hyperlink ref="O8" location="'Élève 1'!R57" display="S1 en établissement de formation" xr:uid="{4A71B05A-800A-48A9-9871-D39CE60E7290}"/>
    <hyperlink ref="O9" location="'Élève 1'!R57" display="S1 en établissement de formation" xr:uid="{5520815C-D93E-4D31-8F62-920D83C40D76}"/>
    <hyperlink ref="O8:V9" location="'CANDIDAT 1'!R64" display="EP2 S1 en établissement de formation" xr:uid="{9C1A4CE8-8059-4D2F-B1D2-8C65E17AB468}"/>
    <hyperlink ref="O8:V8" location="'CANDIDAT 9'!AF65" display="EP2 BRASSERIE" xr:uid="{F76F26A7-915F-412F-8215-343877532C0F}"/>
    <hyperlink ref="O9:V9" location="'CANDIDAT 9'!AT65" display="EP2 RESTAURANT" xr:uid="{1A6D2795-6B76-4F6D-8F91-FEAE1D88A365}"/>
    <hyperlink ref="O94" location="CIP!A1" display="CIP" xr:uid="{06DF60CB-6F80-4D62-8834-96FEF7878811}"/>
    <hyperlink ref="O96" location="'LISTE DES CANDIDATS'!A1" display="LISTE DES CANDIDATS" xr:uid="{2DB82F54-2B69-4097-A4C4-D2C8A3F520BF}"/>
    <hyperlink ref="AC94" location="CIP!A1" display="CIP" xr:uid="{6537155A-1F41-4AE1-99BE-2948941335B4}"/>
    <hyperlink ref="AC96" location="'LISTE DES CANDIDATS'!A1" display="LISTE DES CANDIDATS" xr:uid="{C5598F02-BEAB-44C1-B3B4-DCB5F6CFD35A}"/>
    <hyperlink ref="AQ94" location="CIP!A1" display="CIP" xr:uid="{9FA4BAA0-A9C9-4EB8-996E-75658D9AEF96}"/>
    <hyperlink ref="AQ96" location="'LISTE DES CANDIDATS'!A1" display="LISTE DES CANDIDATS" xr:uid="{FF6077C9-273D-45DF-A5E8-082B69A4DD46}"/>
    <hyperlink ref="O155" location="CIP!A1" display="CIP" xr:uid="{4EA9F8D1-9289-468C-82A6-BD6A511A08F1}"/>
    <hyperlink ref="O157" location="'LISTE DES CANDIDATS'!A1" display="LISTE DES CANDIDATS" xr:uid="{BD829437-7A3F-41AF-89BA-7A284C6FBCC5}"/>
    <hyperlink ref="AC155" location="CIP!A1" display="CIP" xr:uid="{466FEF29-1FB0-43EA-9634-B31CE36FB14E}"/>
    <hyperlink ref="AC157" location="'LISTE DES CANDIDATS'!A1" display="LISTE DES CANDIDATS" xr:uid="{B4CE3ED8-8E96-46ED-AD3C-6E6B189EC858}"/>
    <hyperlink ref="AQ155" location="CIP!A1" display="CIP" xr:uid="{406B37CF-60B9-49B6-9F5B-D5CE5DF6CAA9}"/>
    <hyperlink ref="AQ157" location="'LISTE DES CANDIDATS'!A1" display="LISTE DES CANDIDATS" xr:uid="{EA8A6E7B-E9C5-43B8-AF28-F9B75913D114}"/>
    <hyperlink ref="BD155" location="CIP!A1" display="CIP" xr:uid="{DF7EB585-2A87-44D8-9E3A-41DBD9CBE5D9}"/>
    <hyperlink ref="BD157" location="'LISTE DES CANDIDATS'!A1" display="LISTE DES CANDIDATS" xr:uid="{C38A36D9-35BB-4C77-9832-3287E0300E3D}"/>
    <hyperlink ref="O181" location="CIP!A1" display="CIP" xr:uid="{3907B808-5F4B-45DC-9927-D78B4F2A1497}"/>
    <hyperlink ref="O183" location="'LISTE DES CANDIDATS'!A1" display="LISTE DES CANDIDATS" xr:uid="{80E77D64-A817-4D6D-A9D6-508FC03E88F3}"/>
    <hyperlink ref="AC181" location="CIP!A1" display="CIP" xr:uid="{3860AD40-393C-4229-AF47-65C1F4C35F77}"/>
    <hyperlink ref="AC183" location="'LISTE DES CANDIDATS'!A1" display="LISTE DES CANDIDATS" xr:uid="{E2373BBB-52ED-4840-8FC8-9AE266D928AB}"/>
    <hyperlink ref="AQ181" location="CIP!A1" display="CIP" xr:uid="{74918776-401A-4B62-B254-553AF5C60767}"/>
    <hyperlink ref="AQ183" location="'LISTE DES CANDIDATS'!A1" display="LISTE DES CANDIDATS" xr:uid="{25035379-810A-4171-B96F-B1AF5A74C51C}"/>
    <hyperlink ref="BD181" location="CIP!A1" display="CIP" xr:uid="{41F38FBE-DC8D-4672-9216-09BA08B2001C}"/>
    <hyperlink ref="BD183" location="'LISTE DES CANDIDATS'!A1" display="LISTE DES CANDIDATS" xr:uid="{40C843E8-D82A-4C22-ACE4-DCEDD383CD4F}"/>
    <hyperlink ref="O214" location="CIP!A1" display="CIP" xr:uid="{5E5120CE-3E21-4CBF-B3BD-5492650837D9}"/>
    <hyperlink ref="O216" location="'LISTE DES CANDIDATS'!A1" display="LISTE DES CANDIDATS" xr:uid="{EA7774DE-39E2-4F7C-941D-B869CE3403AA}"/>
    <hyperlink ref="O236" location="'LISTE DES CANDIDATS'!A1" display="LISTE DES CANDIDATS" xr:uid="{203443E8-5D63-4C92-A1CA-A90ADB7574C5}"/>
    <hyperlink ref="O260" location="CIP!A1" display="CIP" xr:uid="{999EFECC-4286-47F6-BC8F-5D064EC75988}"/>
    <hyperlink ref="O262" location="'LISTE DES CANDIDATS'!A1" display="LISTE DES CANDIDATS" xr:uid="{5029DCD0-3CDD-4EEC-B3A9-CA49D5FE841B}"/>
    <hyperlink ref="AC260" location="CIP!A1" display="CIP" xr:uid="{E166CBB9-FC76-40A4-8FAD-71FDE40C1BA0}"/>
    <hyperlink ref="AC262" location="'LISTE DES CANDIDATS'!A1" display="LISTE DES CANDIDATS" xr:uid="{6AB4CBCD-C290-4473-BBEF-B823B1F57A76}"/>
    <hyperlink ref="AQ260" location="CIP!A1" display="CIP" xr:uid="{4A560715-550D-481D-B6D4-05B3277EB655}"/>
    <hyperlink ref="AQ262" location="'LISTE DES CANDIDATS'!A1" display="LISTE DES CANDIDATS" xr:uid="{DD5BD927-C180-4924-8919-D331D1188256}"/>
    <hyperlink ref="BD260" location="CIP!A1" display="CIP" xr:uid="{1A7DE8E2-8E46-455A-8958-68F26F1A63F4}"/>
    <hyperlink ref="BD262" location="'LISTE DES CANDIDATS'!A1" display="LISTE DES CANDIDATS" xr:uid="{28E7B63B-799A-415D-842F-76C8A964A7FC}"/>
    <hyperlink ref="O286" location="CIP!A1" display="CIP" xr:uid="{F9EF8918-FEFD-4057-A77C-F1C5BD2AA340}"/>
    <hyperlink ref="O288" location="'LISTE DES CANDIDATS'!A1" display="LISTE DES CANDIDATS" xr:uid="{282D6005-61EC-4FD4-8056-7E1ABD5E63F2}"/>
    <hyperlink ref="AC286" location="CIP!A1" display="CIP" xr:uid="{E2653D95-8CFA-4D16-B880-11680078611C}"/>
    <hyperlink ref="AC288" location="'LISTE DES CANDIDATS'!A1" display="LISTE DES CANDIDATS" xr:uid="{471BD7A3-524C-4FFB-8B19-B5381C76204E}"/>
    <hyperlink ref="AQ286" location="CIP!A1" display="CIP" xr:uid="{4946F97B-B256-4A60-9F3D-189BAAD32C31}"/>
    <hyperlink ref="AQ288" location="'LISTE DES CANDIDATS'!A1" display="LISTE DES CANDIDATS" xr:uid="{05D3A2E8-988C-4EE1-AFDB-D885F5F31DBD}"/>
    <hyperlink ref="BD286" location="CIP!A1" display="CIP" xr:uid="{6F646498-DEF6-456A-ABF9-6C81C04D4573}"/>
    <hyperlink ref="BD288" location="'LISTE DES CANDIDATS'!A1" display="LISTE DES CANDIDATS" xr:uid="{D631DB4E-8A9C-4A5A-B408-439C720715C2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30ED40C3-C9DF-424F-B095-DAEAD6A3791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3737FAB2-384E-4A08-9F5F-D488115E21F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9445D21E-B2B9-49C2-B0BA-BC9BC877A76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849FCA11-4084-4E11-858D-0F72AFF0DD2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27C58555-3389-484E-AD93-689AC171FD3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30BE2344-3AD2-44A4-B7F4-5A8F5C93661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0DBFFC6E-9962-4E3C-B22A-93205ACE778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288ADEB1-9308-47EB-A95B-0D18E9C3C01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D188EA1C-70A5-4641-9607-879D4979BF6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4DCD8952-826E-4F72-A500-238EE21F5BC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595700E5-EF90-4158-9A94-0BC5DAB4B3A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5799E508-99DE-4FC5-AC05-5303AA72E9C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513BC065-DE3E-44DC-A829-882B92B68C7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A326340D-946D-4486-83FC-37025A3A2F6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EB7CD5F3-BFCE-47D2-A985-972D175CC96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C5B8E15F-5050-4A04-9D2E-F17C7A5F4FA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91038A6E-153C-45D2-8F19-C8EDC58959F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A2B8E753-7044-4405-8318-0CF185C0CF7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CBB92877-82CA-4DCC-821D-983A2AD6EAB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A7E0897D-EA5C-4F7D-A6F8-1F27C7FD31E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930D8CB3-8721-460B-A69E-67DF1FFA234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2B0C0199-ECD2-4D3F-BFA7-D1F593F0993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C3ACC25D-1693-47ED-B9EE-67C61174525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D5F77064-C169-4201-8B0D-A070FA92876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03E37EBA-723C-4525-BA18-93E99BEF182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86D633F9-9B31-4797-B948-BEBA41ACC67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465F7C73-DE74-4234-B471-D4258106F99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DAE21D9B-556E-4430-A1F0-97B09933D77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291DE9CC-E635-4A03-B76D-9195043E814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273ABFFC-A661-48EE-8546-48CFA327E56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8B1806FC-391A-4AAF-8F19-0166F414E11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5827012B-ED9D-49F2-BE68-8E78F678E24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53B7A6F5-0B2A-4CD3-B3C5-E3FFB561926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218F6-DE59-4D07-85C5-9E32AE11ED20}">
  <sheetPr codeName="Feuil13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CANDIDATS'!$C$16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44" t="s">
        <v>310</v>
      </c>
      <c r="P16" s="544"/>
      <c r="Q16" s="544"/>
      <c r="R16" s="544"/>
      <c r="S16" s="544"/>
      <c r="T16" s="544"/>
      <c r="U16" s="544"/>
      <c r="V16" s="54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44" t="s">
        <v>311</v>
      </c>
      <c r="P17" s="544"/>
      <c r="Q17" s="544"/>
      <c r="R17" s="544"/>
      <c r="S17" s="544"/>
      <c r="T17" s="544"/>
      <c r="U17" s="544"/>
      <c r="V17" s="54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44" t="s">
        <v>312</v>
      </c>
      <c r="P18" s="544"/>
      <c r="Q18" s="544"/>
      <c r="R18" s="544"/>
      <c r="S18" s="544"/>
      <c r="T18" s="544"/>
      <c r="U18" s="544"/>
      <c r="V18" s="54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44" t="s">
        <v>314</v>
      </c>
      <c r="P19" s="544"/>
      <c r="Q19" s="544"/>
      <c r="R19" s="544"/>
      <c r="S19" s="544"/>
      <c r="T19" s="544"/>
      <c r="U19" s="544"/>
      <c r="V19" s="54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44" t="s">
        <v>67</v>
      </c>
      <c r="P20" s="544"/>
      <c r="Q20" s="544"/>
      <c r="R20" s="544"/>
      <c r="S20" s="544"/>
      <c r="T20" s="544"/>
      <c r="U20" s="544"/>
      <c r="V20" s="54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41.45" customHeight="1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Oemn6LvIT4d2nx104wMItDituevMQ1MVwvbWam+q5D9J4ubL+r0V6qY8tBQdL0MeXl5wSqu1Da2HRwA+9GDSgw==" saltValue="kjyJLtQ4NvnUexu6h3g7CQ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24016DA4-D1B5-4C2A-9C95-12BDCFDC33BF}">
      <formula1>"0,1"</formula1>
    </dataValidation>
  </dataValidations>
  <hyperlinks>
    <hyperlink ref="O10" location="'Élève 1'!AT57" display="S3 en milieu professionnel" xr:uid="{AD222218-8FA8-458F-AE60-F0DF835A8DA3}"/>
    <hyperlink ref="O12" location="'Élève 1'!R102" display="PFMP N°1" xr:uid="{A819B005-1B83-4073-B5CB-7029DB11F084}"/>
    <hyperlink ref="O13" location="'Élève 1'!AF102" display="PFMP N°2" xr:uid="{1A75CB87-C02C-42A5-85B2-CBCAB2C0E4F2}"/>
    <hyperlink ref="O14" location="'Élève 1'!AT102" display="PFMP N°3" xr:uid="{2E2705C9-5401-43EA-8794-13FA4DE71507}"/>
    <hyperlink ref="O16" location="'Élève 1'!R146" display="EP1 Culture téchnologique évaluation N°1" xr:uid="{8E025AD0-C5D3-484D-BA8F-18060148A7D7}"/>
    <hyperlink ref="O17" location="'Élève 1'!AF146" display="EP1 Culture téchnologique évaluation N°2" xr:uid="{7BC9ECAF-BA60-4E75-ACED-499B8D9B6687}"/>
    <hyperlink ref="O18" location="'Élève 1'!AT146" display="EP1 Culture téchnologique évaluation N°3" xr:uid="{1CC27E62-261E-4862-BD3E-EDD8C2473C25}"/>
    <hyperlink ref="O19" location="'Élève 1'!BG146" display="EP1 Culture téchnologique évaluation N°4" xr:uid="{A9342CA1-9D16-4D6A-BD27-5FDA733A9D7F}"/>
    <hyperlink ref="O20" location="'Élève 1'!R193" display="EP1 Évaluation orale" xr:uid="{4B493971-C0A0-4E42-A188-7C0AAF07E024}"/>
    <hyperlink ref="O22" location="'Élève 1'!R234" display="EP1 Sciences appliquées évaluation N°1" xr:uid="{5BB9B68A-E531-4006-9511-209263D05FFB}"/>
    <hyperlink ref="O23" location="'Élève 1'!AF234" display="EP1 Sciences appliquées évaluation N°2" xr:uid="{634F3346-6AF2-462C-A5B4-C7C176B085EF}"/>
    <hyperlink ref="O24" location="'Élève 1'!AT234" display="EP1 Sciences appliquées évaluation N°3" xr:uid="{EF566F08-CC5D-4049-846C-AF7B4CAEEB9D}"/>
    <hyperlink ref="O25" location="'Élève 1'!BG234" display="EP1 Sciences appliquées évaluation N°4" xr:uid="{E1905A70-90F9-4CF4-A22A-B2214AD82CD9}"/>
    <hyperlink ref="O27" location="'Élève 1'!R261" display="EP1 Gestion appliquée évaluation N°1" xr:uid="{13578444-2749-4531-8A1C-0B921BDE25E4}"/>
    <hyperlink ref="O28" location="'Élève 1'!AF261" display="EP1 Gestion appliquée évaluation N°2" xr:uid="{8001FC01-7D6C-4C1C-AF9C-50F6483A4665}"/>
    <hyperlink ref="O29" location="'Élève 1'!AT261" display="EP1 Gestion appliquée évaluation N°3" xr:uid="{30905721-886C-450E-8C75-B2C3C270B542}"/>
    <hyperlink ref="O30" location="'Élève 1'!BG261" display="EP1 Gestion appliquée évaluation N°4" xr:uid="{1A188BE0-0FC4-462C-B105-CBB189DA2B6D}"/>
    <hyperlink ref="O32" location="'Élève 1'!R212" display="Chef d'œuvre N°1" xr:uid="{C67C0D73-4618-4B7A-B55A-4DE54E97D7CF}"/>
    <hyperlink ref="R33:R38" location="'Élève 1'!R212" display="Chef d'œuvre N°1" xr:uid="{864A98F8-31B5-4C45-AD36-F66C0EB88637}"/>
    <hyperlink ref="O10:V10" location="'CANDIDAT 10'!BG108" display="EP2 en milieu professionnel (PFMP CERTIFICATIVE)" xr:uid="{8250DF14-E822-4BAD-8DB6-197642956EB7}"/>
    <hyperlink ref="O12:V12" location="'CANDIDAT 10'!R108" display="PFMP FORMATIVE" xr:uid="{121CBD53-76A1-4926-A2FE-DD15D8BDFA0D}"/>
    <hyperlink ref="O13:V13" location="'CANDIDAT 10'!AF108" display="PFMP FORMATIVE" xr:uid="{8B45B740-FF64-487E-A712-D91819738D19}"/>
    <hyperlink ref="O14:V14" location="'CANDIDAT 10'!AT108" display="PFMP FORMATIVE" xr:uid="{68CFF585-7B54-4704-86A4-829AE803140B}"/>
    <hyperlink ref="O16:V16" location="'CANDIDAT 10'!R165" display="EP1 Culture professionnel cuisine évaluation N°1" xr:uid="{7BFB80C6-0EF5-4D33-85FA-5AEA9BE2677D}"/>
    <hyperlink ref="O17:V17" location="'CANDIDAT 10'!AF165" display="EP1 Culture professionnel cuisine évaluation N°2" xr:uid="{F459BDBF-05D6-4F67-A860-46C24DF70F78}"/>
    <hyperlink ref="O18:V18" location="'CANDIDAT 10'!AT165" display="EP1 Culture professionnel cuisine évaluation N°3" xr:uid="{E733A137-810A-42F0-AB15-3BFF83E5F431}"/>
    <hyperlink ref="O19:V19" location="'CANDIDAT 10'!BG165" display="EP1 Culture professionnel cuisine évaluation N°4" xr:uid="{3B09FA5D-F29E-40D2-969E-55EF566EDEC5}"/>
    <hyperlink ref="O20:V20" location="'CANDIDAT 10'!R197" display="EP1 Évaluation orale" xr:uid="{CC9C0BB9-FD6B-4DAB-B855-76CCF14E2D81}"/>
    <hyperlink ref="R35" location="'Élève 1'!R212" display="Chef d'œuvre N°1" xr:uid="{788EB8C9-FAA4-437E-BFAE-6ECF7734B08B}"/>
    <hyperlink ref="O39" location="'Élève 1'!BG102" display="Récapitulatif acquisition compétences en PFMP" xr:uid="{872E55E0-6F47-4393-B9F4-BC9EFA09DEC6}"/>
    <hyperlink ref="O40" location="'Élève 1'!A59" display="Moyenne des compétences acquises en période de formation" xr:uid="{8F26592F-5145-4613-9C2F-64D49A3582A7}"/>
    <hyperlink ref="O38" location="'Élève 1'!BG57" display="Récapitulatif acquisition compétences en centre de formation" xr:uid="{2C5933C3-BD06-4718-AE2E-B3AB4F33C05F}"/>
    <hyperlink ref="O22:V22" location="'CANDIDAT 10'!R243" display="EP1 Sciences appliquées évaluation N°1" xr:uid="{F3DDB61E-B91E-4D2F-AA5B-68E9EAFF5DCC}"/>
    <hyperlink ref="O23:V23" location="'CANDIDAT 10'!AF243" display="EP1 Sciences appliquées évaluation N°2" xr:uid="{233F0330-690C-45EA-819C-453A299AB529}"/>
    <hyperlink ref="O24:V24" location="'CANDIDAT 10'!AT243" display="EP1 Sciences appliquées évaluation N°3" xr:uid="{80C8F849-8F25-44DA-B991-D6BBFD98D7F7}"/>
    <hyperlink ref="O25:V25" location="'CANDIDAT 10'!BG243" display="EP1 Sciences appliquées évaluation N°4" xr:uid="{C3347D93-B5B6-46BE-9834-53E71B63D488}"/>
    <hyperlink ref="O27:V27" location="'CANDIDAT 10'!R269" display="EP1 Gestion appliquée évaluation N°1" xr:uid="{56202621-22F1-4EEA-ACB5-DB1BEE533C6D}"/>
    <hyperlink ref="O28:V28" location="'CANDIDAT 10'!AF269" display="EP1 Gestion appliquée évaluation N°2" xr:uid="{481E747A-EB39-497B-9567-6CA93C6086B7}"/>
    <hyperlink ref="O29:V29" location="'CANDIDAT 10'!AT269" display="EP1 Gestion appliquée évaluation N°3" xr:uid="{6EF07361-0798-4024-B8DB-216B8A56863E}"/>
    <hyperlink ref="O30:V30" location="'CANDIDAT 1'!BG269" display="EP1 Gestion appliquée évaluation N°4" xr:uid="{7EFC9317-2BCB-44B1-AB17-2C54D029E3A0}"/>
    <hyperlink ref="O32:V32" location="'CANDIDAT 10'!R222" display="Oral Chef d'œuvre N°1" xr:uid="{DAB452BD-E012-4115-8096-FB89AA5E17D9}"/>
    <hyperlink ref="O38:V38" location="'CANDIDAT 10'!BU65" display="Acquisition des compétences en centre de formation" xr:uid="{93EB0788-FFDD-46A8-86D1-ECB9F6C59D2C}"/>
    <hyperlink ref="O39:V39" location="'CANDIDAT 10'!BU126" display="Acquisition des compétences en PFMP" xr:uid="{0F5BA25F-4E61-45C9-AA8A-5C8ED31C71EC}"/>
    <hyperlink ref="O40:V40" location="'CANDIDAT 10'!R295" display="Moyenne des compétences acquises durant la période de formation" xr:uid="{97B64095-9952-4588-8BBC-B5041FF70DF5}"/>
    <hyperlink ref="O7" location="'Élève 1'!R57" display="S1 en établissement de formation" xr:uid="{3BEEB971-B60D-4993-9B9F-DEF2D736A286}"/>
    <hyperlink ref="O7:V7" location="'CANDIDAT 10'!R65" display="EP2 HOTEL" xr:uid="{C9D06A91-CEBA-4687-8734-E4298FC8D14F}"/>
    <hyperlink ref="O8" location="'Élève 1'!R57" display="S1 en établissement de formation" xr:uid="{405E8F96-D240-41EA-A7B7-4F063414BF7A}"/>
    <hyperlink ref="O9" location="'Élève 1'!R57" display="S1 en établissement de formation" xr:uid="{55686D79-F7AF-495C-BBAD-DDDAB31FE517}"/>
    <hyperlink ref="O8:V9" location="'CANDIDAT 1'!R64" display="EP2 S1 en établissement de formation" xr:uid="{FEDDBA22-C885-4CFF-8F2E-FE0346DAEA6F}"/>
    <hyperlink ref="O8:V8" location="'CANDIDAT 10'!AF65" display="EP2 BRASSERIE" xr:uid="{7EB72DF7-C1D0-493B-8173-1B9F3012A7A7}"/>
    <hyperlink ref="O9:V9" location="'CANDIDAT 10'!AT65" display="EP2 RESTAURANT" xr:uid="{DB97385C-440D-4870-BAA3-A8A428AC59CD}"/>
    <hyperlink ref="O94" location="CIP!A1" display="CIP" xr:uid="{7299B189-D763-447C-8CAC-BDB899E63E58}"/>
    <hyperlink ref="O96" location="'LISTE DES CANDIDATS'!A1" display="LISTE DES CANDIDATS" xr:uid="{D63CD470-4339-4C9E-8823-4885AEE24723}"/>
    <hyperlink ref="AC94" location="CIP!A1" display="CIP" xr:uid="{E9A661E4-8A99-428D-B1F9-5B0168FA09D4}"/>
    <hyperlink ref="AC96" location="'LISTE DES CANDIDATS'!A1" display="LISTE DES CANDIDATS" xr:uid="{1151D68F-27CF-45B7-B487-1FA185F5AE18}"/>
    <hyperlink ref="AQ94" location="CIP!A1" display="CIP" xr:uid="{18FE5776-EC56-4043-834F-7CAA848EFC6D}"/>
    <hyperlink ref="AQ96" location="'LISTE DES CANDIDATS'!A1" display="LISTE DES CANDIDATS" xr:uid="{044C76FA-6CF0-4162-8D0C-84405C2F0E52}"/>
    <hyperlink ref="O155" location="CIP!A1" display="CIP" xr:uid="{E9227E57-62DB-43E3-ABEC-70B83E9DBCB8}"/>
    <hyperlink ref="O157" location="'LISTE DES CANDIDATS'!A1" display="LISTE DES CANDIDATS" xr:uid="{58A40C50-F6A8-4766-94C7-25C22EE46AB2}"/>
    <hyperlink ref="AC155" location="CIP!A1" display="CIP" xr:uid="{DE1476A9-4D8F-4C85-B023-0905E03AEB34}"/>
    <hyperlink ref="AC157" location="'LISTE DES CANDIDATS'!A1" display="LISTE DES CANDIDATS" xr:uid="{B5B024AC-6C9A-49CB-8EC7-573BF3528CAE}"/>
    <hyperlink ref="AQ155" location="CIP!A1" display="CIP" xr:uid="{B8506B49-3F58-4D60-873B-389026D217DF}"/>
    <hyperlink ref="AQ157" location="'LISTE DES CANDIDATS'!A1" display="LISTE DES CANDIDATS" xr:uid="{A90E9BBD-1D77-49B2-B12B-022ADFBE7C02}"/>
    <hyperlink ref="BD155" location="CIP!A1" display="CIP" xr:uid="{B8A04978-6F2F-4ACE-9D3C-8FCB8BCAEEB9}"/>
    <hyperlink ref="BD157" location="'LISTE DES CANDIDATS'!A1" display="LISTE DES CANDIDATS" xr:uid="{7EB44F10-7AB4-4386-82A2-69C20F77E83F}"/>
    <hyperlink ref="O181" location="CIP!A1" display="CIP" xr:uid="{76B66D81-F544-4D79-BEAB-688C97A66015}"/>
    <hyperlink ref="O183" location="'LISTE DES CANDIDATS'!A1" display="LISTE DES CANDIDATS" xr:uid="{D8897E59-ADF0-48CF-BA68-EF7659A7A6EB}"/>
    <hyperlink ref="AC181" location="CIP!A1" display="CIP" xr:uid="{DC9A7CB0-7BF2-4F06-A310-85FCC6D94E75}"/>
    <hyperlink ref="AC183" location="'LISTE DES CANDIDATS'!A1" display="LISTE DES CANDIDATS" xr:uid="{75277634-5B47-44EC-A73F-2883D6B6A8A0}"/>
    <hyperlink ref="AQ181" location="CIP!A1" display="CIP" xr:uid="{572B4CBB-80C8-44A8-ADDF-E1E3522D3F5D}"/>
    <hyperlink ref="AQ183" location="'LISTE DES CANDIDATS'!A1" display="LISTE DES CANDIDATS" xr:uid="{0B1D335C-F132-43AA-8DA4-7928A8C78055}"/>
    <hyperlink ref="BD181" location="CIP!A1" display="CIP" xr:uid="{ECD99948-BD07-479F-B59A-B91524C257C1}"/>
    <hyperlink ref="BD183" location="'LISTE DES CANDIDATS'!A1" display="LISTE DES CANDIDATS" xr:uid="{A91061C5-7104-4774-8E29-672BE2297E40}"/>
    <hyperlink ref="O214" location="CIP!A1" display="CIP" xr:uid="{363D32BD-72B0-48EC-A640-EC0D2F478D16}"/>
    <hyperlink ref="O216" location="'LISTE DES CANDIDATS'!A1" display="LISTE DES CANDIDATS" xr:uid="{901B96E6-65F5-4A50-850D-0DDA62C25B0F}"/>
    <hyperlink ref="O236" location="'LISTE DES CANDIDATS'!A1" display="LISTE DES CANDIDATS" xr:uid="{9D973261-09CB-4F11-9150-542112141172}"/>
    <hyperlink ref="O260" location="CIP!A1" display="CIP" xr:uid="{2A396E80-5ECB-4CAA-9483-8B6CC094F29F}"/>
    <hyperlink ref="O262" location="'LISTE DES CANDIDATS'!A1" display="LISTE DES CANDIDATS" xr:uid="{7C8053BB-04EA-4C04-BC58-5F3A6ED532C1}"/>
    <hyperlink ref="AC260" location="CIP!A1" display="CIP" xr:uid="{C20F37E5-AA06-49DA-8411-27E32507AEA6}"/>
    <hyperlink ref="AC262" location="'LISTE DES CANDIDATS'!A1" display="LISTE DES CANDIDATS" xr:uid="{4BF8952D-A1A9-4EDA-9F1D-0EAF68FCB457}"/>
    <hyperlink ref="AQ260" location="CIP!A1" display="CIP" xr:uid="{D5D4B731-3FB4-4726-B01E-6F1729230493}"/>
    <hyperlink ref="AQ262" location="'LISTE DES CANDIDATS'!A1" display="LISTE DES CANDIDATS" xr:uid="{2BC5A9BC-DDCF-48F9-A615-F2AFBA835E24}"/>
    <hyperlink ref="BD260" location="CIP!A1" display="CIP" xr:uid="{F0216F5C-B063-429D-AAFE-CF53770CFDE9}"/>
    <hyperlink ref="BD262" location="'LISTE DES CANDIDATS'!A1" display="LISTE DES CANDIDATS" xr:uid="{944C268E-116F-4F72-AC71-CB823C095A3E}"/>
    <hyperlink ref="O286" location="CIP!A1" display="CIP" xr:uid="{016D5BDC-69F1-47DB-91A4-FC7DB4FE3B32}"/>
    <hyperlink ref="O288" location="'LISTE DES CANDIDATS'!A1" display="LISTE DES CANDIDATS" xr:uid="{447C3677-5A36-439D-8C27-E692F09F25DF}"/>
    <hyperlink ref="AC286" location="CIP!A1" display="CIP" xr:uid="{A70466B9-7A04-4AFE-B397-95C584507917}"/>
    <hyperlink ref="AC288" location="'LISTE DES CANDIDATS'!A1" display="LISTE DES CANDIDATS" xr:uid="{90ACD27D-8D9D-479F-8E77-0E61765285F8}"/>
    <hyperlink ref="AQ286" location="CIP!A1" display="CIP" xr:uid="{F73EA1CC-42F3-473E-A80C-5B5B3FDCFB53}"/>
    <hyperlink ref="AQ288" location="'LISTE DES CANDIDATS'!A1" display="LISTE DES CANDIDATS" xr:uid="{A88DD2FF-3022-46BD-93D1-D6DC6AEA106A}"/>
    <hyperlink ref="BD286" location="CIP!A1" display="CIP" xr:uid="{C6929D10-1F68-483F-A30D-DB3A1105462F}"/>
    <hyperlink ref="BD288" location="'LISTE DES CANDIDATS'!A1" display="LISTE DES CANDIDATS" xr:uid="{EAEF6859-431A-4CF9-9A35-68018DF2DC32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5604A9C0-48DF-449E-9B1E-ADD0764E169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8C9A59C0-FC54-4818-9F1B-B11C4A23865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631A5B44-26FA-4CA8-82B5-02A5624EF52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83566566-1B51-4D13-A170-4D30B8AF910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9E7C10A8-9541-4B43-9454-D71DC943A0B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7BC9B3F7-A0D1-43CD-BE3D-404829C8331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2F8D60D3-3432-4781-BA71-05D22A81526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7CAF9C06-9113-4973-9492-A64E036196B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2787348B-A83D-4795-8B91-AE093FC85F4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980E0C8A-DE54-40BC-9163-F288966CF33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B0445F7A-6FB0-4509-90A1-99351F582B8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D3749E69-06FA-451F-9E37-03D815DA031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A541E7B2-39BF-4FF0-A7AC-CCA50AF7B0A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D8A2CA31-CC35-4BD8-913E-A993CFDD83E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E129BDBC-5AAF-4FE2-968C-21C295E43A9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23373740-FC5E-482D-A5BE-D4C8D90D487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69C8EED9-03BE-4B5C-B349-11DD1A642E8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B2589F86-7B3E-4B6B-8921-68369070318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6C64BD1E-AA34-4F80-BB0F-2624619E311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9F87ABDB-11D1-4595-B589-2F54773B710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67EB6101-AA25-4C72-9817-5AA6FEA5904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5083FBE5-932F-4CA4-A597-6023497F1B3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E1E242AD-274C-4732-965E-776B2270820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94B590ED-2BED-454C-8634-BD6491DC4C9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DF6FBB36-64BD-4C8F-A991-5F7106FB8A8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0797285F-7A82-440F-9378-3CAF92ACA77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2285FF4A-52D6-4539-8ADD-C0172BD1DE4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8D9BB352-F923-4A1A-AF49-CDED1C418A4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2D316C7A-EF8D-49A0-BF6A-9E1D58C3225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56076523-949B-4CB3-A3C6-0C942D2B2F0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01976A48-7195-4BE0-8F9E-B4771ABF22C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61C0FFBF-BF8A-4579-AC32-54DC4E10B2B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10478152-68C9-4877-A696-BBE441C6445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77D9-D12D-4C60-BA59-AAC1F910978C}">
  <sheetPr codeName="Feuil14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CANDIDATS'!$C$17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547" t="s">
        <v>72</v>
      </c>
      <c r="P27" s="547"/>
      <c r="Q27" s="547"/>
      <c r="R27" s="547"/>
      <c r="S27" s="547"/>
      <c r="T27" s="547"/>
      <c r="U27" s="547"/>
      <c r="V27" s="547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547" t="s">
        <v>73</v>
      </c>
      <c r="P28" s="547"/>
      <c r="Q28" s="547"/>
      <c r="R28" s="547"/>
      <c r="S28" s="547"/>
      <c r="T28" s="547"/>
      <c r="U28" s="547"/>
      <c r="V28" s="547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547" t="s">
        <v>74</v>
      </c>
      <c r="P29" s="547"/>
      <c r="Q29" s="547"/>
      <c r="R29" s="547"/>
      <c r="S29" s="547"/>
      <c r="T29" s="547"/>
      <c r="U29" s="547"/>
      <c r="V29" s="547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547" t="s">
        <v>75</v>
      </c>
      <c r="P30" s="547"/>
      <c r="Q30" s="547"/>
      <c r="R30" s="547"/>
      <c r="S30" s="547"/>
      <c r="T30" s="547"/>
      <c r="U30" s="547"/>
      <c r="V30" s="547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41.45" customHeight="1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w5TgGU+hh0KduKuFY+FW7BJvgS+Dk/nYZOgSshMexS6XbSpKQBvkYKG2KOrCBjVRs4UX587pAJ2EBWk45oYLtQ==" saltValue="SVamXctUUVVDtxN5PD/bsw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37003DAC-C2FD-469A-A47E-DF7F7AE1B5D3}">
      <formula1>"0,1"</formula1>
    </dataValidation>
  </dataValidations>
  <hyperlinks>
    <hyperlink ref="O10" location="'Élève 1'!AT57" display="S3 en milieu professionnel" xr:uid="{30DA4F53-5295-4D45-9876-0AEF1BB00C08}"/>
    <hyperlink ref="O12" location="'Élève 1'!R102" display="PFMP N°1" xr:uid="{7D617C7C-E64A-4662-B5BF-8EB0E0C968A0}"/>
    <hyperlink ref="O13" location="'Élève 1'!AF102" display="PFMP N°2" xr:uid="{E47E6B50-6819-488D-A477-325914735055}"/>
    <hyperlink ref="O14" location="'Élève 1'!AT102" display="PFMP N°3" xr:uid="{D818BF09-6887-49F1-8154-09C803EF05A8}"/>
    <hyperlink ref="O16" location="'Élève 1'!R146" display="EP1 Culture téchnologique évaluation N°1" xr:uid="{CD9242EA-6A1A-4B80-8E8D-75C2E126015C}"/>
    <hyperlink ref="O17" location="'Élève 1'!AF146" display="EP1 Culture téchnologique évaluation N°2" xr:uid="{72BAE527-E1EF-4681-A6D9-BBD1C2FEB1A5}"/>
    <hyperlink ref="O18" location="'Élève 1'!AT146" display="EP1 Culture téchnologique évaluation N°3" xr:uid="{EB01896A-F91A-4DE9-8581-41D80A239FF2}"/>
    <hyperlink ref="O19" location="'Élève 1'!BG146" display="EP1 Culture téchnologique évaluation N°4" xr:uid="{2C7CA317-FFDF-40E0-8C64-53D66CBD3808}"/>
    <hyperlink ref="O20" location="'Élève 1'!R193" display="EP1 Évaluation orale" xr:uid="{E99AD076-E213-4C8C-9196-B10BA74554A7}"/>
    <hyperlink ref="O22" location="'Élève 1'!R234" display="EP1 Sciences appliquées évaluation N°1" xr:uid="{3295AF1A-F5C3-4896-B983-995D47679469}"/>
    <hyperlink ref="O23" location="'Élève 1'!AF234" display="EP1 Sciences appliquées évaluation N°2" xr:uid="{4527DA8B-F3E3-4E2D-A32F-E700E256E6D3}"/>
    <hyperlink ref="O24" location="'Élève 1'!AT234" display="EP1 Sciences appliquées évaluation N°3" xr:uid="{76838D2C-D875-4C47-ACE2-FC4D74DA5E21}"/>
    <hyperlink ref="O25" location="'Élève 1'!BG234" display="EP1 Sciences appliquées évaluation N°4" xr:uid="{3CF09F2C-B5D5-4308-B512-EC533E45D5E7}"/>
    <hyperlink ref="O27" location="'Élève 1'!R261" display="EP1 Gestion appliquée évaluation N°1" xr:uid="{C98F1446-51E8-410B-ACC3-C9E2040A71C8}"/>
    <hyperlink ref="O28" location="'Élève 1'!AF261" display="EP1 Gestion appliquée évaluation N°2" xr:uid="{9C1EFBA6-ADFE-4EFE-9B4F-028CAA371C33}"/>
    <hyperlink ref="O29" location="'Élève 1'!AT261" display="EP1 Gestion appliquée évaluation N°3" xr:uid="{4158E4C0-7E19-4B02-954E-738CEACBB2EE}"/>
    <hyperlink ref="O30" location="'Élève 1'!BG261" display="EP1 Gestion appliquée évaluation N°4" xr:uid="{E6C20E0A-F3D6-46E9-8E00-9CF864D1A419}"/>
    <hyperlink ref="O32" location="'Élève 1'!R212" display="Chef d'œuvre N°1" xr:uid="{D4FD0DDF-E84E-4594-A6F6-02214D9798F3}"/>
    <hyperlink ref="R33:R38" location="'Élève 1'!R212" display="Chef d'œuvre N°1" xr:uid="{78D751FC-12E5-4BC8-8F33-DA7728241691}"/>
    <hyperlink ref="O10:V10" location="'CANDIDAT 11'!BG108" display="EP2 en milieu professionnel (PFMP CERTIFICATIVE)" xr:uid="{B035E7B7-9532-4E89-A62B-D45F3DD8F10D}"/>
    <hyperlink ref="O12:V12" location="'CANDIDAT 11'!R108" display="PFMP FORMATIVE" xr:uid="{7E00D63C-74D3-48AC-9CF6-17F2F01783D2}"/>
    <hyperlink ref="O13:V13" location="'CANDIDAT 11'!AF108" display="PFMP FORMATIVE" xr:uid="{B19DBED9-9D66-4B3D-9ACC-CBE7DFBDF58D}"/>
    <hyperlink ref="O14:V14" location="'CANDIDAT 11'!AT108" display="PFMP FORMATIVE" xr:uid="{CE9D5727-FD8E-49B1-AAB5-8E0F96562DD5}"/>
    <hyperlink ref="O16:V16" location="'CANDIDAT 11'!R165" display="EP1 Culture professionnel cuisine évaluation N°1" xr:uid="{83337CF9-40C9-4205-9C61-C9D33C54B5CB}"/>
    <hyperlink ref="O17:V17" location="'CANDIDAT 11'!AF165" display="EP1 Culture professionnel cuisine évaluation N°2" xr:uid="{A53E3051-945F-4D87-B990-5CCA630FD731}"/>
    <hyperlink ref="O18:V18" location="'CANDIDAT 11'!AT165" display="EP1 Culture professionnel cuisine évaluation N°3" xr:uid="{7023B1F2-F6C8-4710-BB66-C3D47FC72B9F}"/>
    <hyperlink ref="O19:V19" location="'CANDIDAT 11'!BG165" display="EP1 Culture professionnel cuisine évaluation N°4" xr:uid="{BD2AC664-F5F7-4FDE-854A-DA6BA665724F}"/>
    <hyperlink ref="O20:V20" location="'CANDIDAT 11'!R197" display="EP1 Évaluation orale" xr:uid="{07324392-380B-4385-90D5-AD1C9750630B}"/>
    <hyperlink ref="R35" location="'Élève 1'!R212" display="Chef d'œuvre N°1" xr:uid="{940D6003-D59E-4095-BE31-96C3428BD749}"/>
    <hyperlink ref="O39" location="'Élève 1'!BG102" display="Récapitulatif acquisition compétences en PFMP" xr:uid="{584D67CF-43AE-4AED-9CA2-091944B09562}"/>
    <hyperlink ref="O40" location="'Élève 1'!A59" display="Moyenne des compétences acquises en période de formation" xr:uid="{66CB0FD0-EAF3-4DD6-A715-4B828198470B}"/>
    <hyperlink ref="O38" location="'Élève 1'!BG57" display="Récapitulatif acquisition compétences en centre de formation" xr:uid="{39AAFC9E-E604-4F38-ABFA-46230C6441B5}"/>
    <hyperlink ref="O22:V22" location="'CANDIDAT 11'!R243" display="EP1 Sciences appliquées évaluation N°1" xr:uid="{7CD2024F-3C59-4760-8BB5-AA82842E38C4}"/>
    <hyperlink ref="O23:V23" location="'CANDIDAT 11'!AF243" display="EP1 Sciences appliquées évaluation N°2" xr:uid="{2ACC751D-69E5-4162-BC48-8F39180108BA}"/>
    <hyperlink ref="O24:V24" location="'CANDIDAT 11'!AT243" display="EP1 Sciences appliquées évaluation N°3" xr:uid="{BD0A5385-80DD-4489-B6AD-F0AC67842851}"/>
    <hyperlink ref="O25:V25" location="'CANDIDAT 11'!BG243" display="EP1 Sciences appliquées évaluation N°4" xr:uid="{902FB2A6-1494-427F-8897-3F09E4CD58F2}"/>
    <hyperlink ref="O27:V27" location="'CANDIDAT 11'!R269" display="EP1 Gestion appliquée évaluation N°1" xr:uid="{397553F9-9AE8-4A26-937B-2B10872B78C6}"/>
    <hyperlink ref="O28:V28" location="'CANDIDAT 11'!AF269" display="EP1 Gestion appliquée évaluation N°2" xr:uid="{2906384F-EC3C-44F9-A9AE-027D65A6FD7E}"/>
    <hyperlink ref="O29:V29" location="'CANDIDAT 11'!AT269" display="EP1 Gestion appliquée évaluation N°3" xr:uid="{85207F49-425D-4141-8A9E-C682446ECA48}"/>
    <hyperlink ref="O30:V30" location="'CANDIDAT 11'!BG269" display="EP1 Gestion appliquée évaluation N°4" xr:uid="{78929291-C99C-4780-A481-F0AB42585A85}"/>
    <hyperlink ref="O32:V32" location="'CANDIDAT 11'!R222" display="Oral Chef d'œuvre N°1" xr:uid="{2379A62D-7BB8-47DC-A90C-9C76CB055BD2}"/>
    <hyperlink ref="O38:V38" location="'CANDIDAT 11'!BU65" display="Acquisition des compétences en centre de formation" xr:uid="{3A7C6D7C-9DAC-4C5D-967F-5145ACE6740F}"/>
    <hyperlink ref="O39:V39" location="'CANDIDAT 11'!BU126" display="Acquisition des compétences en PFMP" xr:uid="{31C5EBE9-5ED9-41E2-A54F-322306D9BFD3}"/>
    <hyperlink ref="O40:V40" location="'CANDIDAT 11'!R295" display="Moyenne des compétences acquises durant la période de formation" xr:uid="{F371C1A9-ED0C-45BE-91DA-26EFE2CD5E92}"/>
    <hyperlink ref="O7" location="'Élève 1'!R57" display="S1 en établissement de formation" xr:uid="{5EA26325-32C4-4CD4-A4BC-7C8F2A48CF5E}"/>
    <hyperlink ref="O7:V7" location="'CANDIDAT 11'!R65" display="EP2 HOTEL" xr:uid="{DAAAA808-F409-453A-9239-FAD3C5B661B8}"/>
    <hyperlink ref="O8" location="'Élève 1'!R57" display="S1 en établissement de formation" xr:uid="{21383646-943C-426D-B6A8-4F08EBC0AB77}"/>
    <hyperlink ref="O9" location="'Élève 1'!R57" display="S1 en établissement de formation" xr:uid="{AEE385FD-D314-4C32-9BBA-45A8FB752C09}"/>
    <hyperlink ref="O8:V9" location="'CANDIDAT 1'!R64" display="EP2 S1 en établissement de formation" xr:uid="{1DFEAC06-307B-4965-B25F-17B882991DA1}"/>
    <hyperlink ref="O8:V8" location="'CANDIDAT 11'!AF65" display="EP2 BRASSERIE" xr:uid="{211588BC-97C3-4533-AC45-8FB21E9B2B8E}"/>
    <hyperlink ref="O9:V9" location="'CANDIDAT 11'!AT65" display="EP2 RESTAURANT" xr:uid="{E0F5BFE7-17D1-497D-A29A-7DC1EDFF1175}"/>
    <hyperlink ref="O94" location="CIP!A1" display="CIP" xr:uid="{248C611B-8F1D-4220-A71B-9D4144C43CA0}"/>
    <hyperlink ref="O96" location="'LISTE DES CANDIDATS'!A1" display="LISTE DES CANDIDATS" xr:uid="{D1212160-6088-4051-A9E4-BDA7F7465A13}"/>
    <hyperlink ref="AC94" location="CIP!A1" display="CIP" xr:uid="{3265DBD7-922E-4910-B565-7C8EE9B65DED}"/>
    <hyperlink ref="AC96" location="'LISTE DES CANDIDATS'!A1" display="LISTE DES CANDIDATS" xr:uid="{8C3188A8-0D67-4BD8-9F05-431C55184F83}"/>
    <hyperlink ref="AQ94" location="CIP!A1" display="CIP" xr:uid="{F452A6BA-257E-4F2B-A8BD-B341923E5092}"/>
    <hyperlink ref="AQ96" location="'LISTE DES CANDIDATS'!A1" display="LISTE DES CANDIDATS" xr:uid="{0E0DF915-E44D-4AF2-9EE8-04D2440AE2F1}"/>
    <hyperlink ref="O155" location="CIP!A1" display="CIP" xr:uid="{D2271F2E-F313-42D6-B5A7-F99261560865}"/>
    <hyperlink ref="O157" location="'LISTE DES CANDIDATS'!A1" display="LISTE DES CANDIDATS" xr:uid="{9677D060-BB6E-4ED7-AD18-BC44120AD8AE}"/>
    <hyperlink ref="AC155" location="CIP!A1" display="CIP" xr:uid="{29EC18F7-CE77-4480-9556-BFCD4781390C}"/>
    <hyperlink ref="AC157" location="'LISTE DES CANDIDATS'!A1" display="LISTE DES CANDIDATS" xr:uid="{F1CAB170-7B27-4E2A-A8C8-9135B9A6F412}"/>
    <hyperlink ref="AQ155" location="CIP!A1" display="CIP" xr:uid="{F2F31A8F-6686-4C9C-BD9C-50D5F50A0801}"/>
    <hyperlink ref="AQ157" location="'LISTE DES CANDIDATS'!A1" display="LISTE DES CANDIDATS" xr:uid="{33B0B17A-A137-4B90-9FF9-1E9B96D58FE0}"/>
    <hyperlink ref="BD155" location="CIP!A1" display="CIP" xr:uid="{D11CD0EE-FBC3-49DC-93EC-B8CB832625C7}"/>
    <hyperlink ref="BD157" location="'LISTE DES CANDIDATS'!A1" display="LISTE DES CANDIDATS" xr:uid="{83AFAA44-8CBE-47F3-B7FF-2864569C4DDD}"/>
    <hyperlink ref="O181" location="CIP!A1" display="CIP" xr:uid="{4F5400A7-F878-49D7-9008-0B8222DBAF5A}"/>
    <hyperlink ref="O183" location="'LISTE DES CANDIDATS'!A1" display="LISTE DES CANDIDATS" xr:uid="{5F3E3715-3B74-4828-88B8-1812DFBCD4D0}"/>
    <hyperlink ref="AC181" location="CIP!A1" display="CIP" xr:uid="{D9F355D8-A45A-4B6B-8118-7BB45AE34FE1}"/>
    <hyperlink ref="AC183" location="'LISTE DES CANDIDATS'!A1" display="LISTE DES CANDIDATS" xr:uid="{616F9A9D-1071-4ECB-8E76-6CE6E22B0309}"/>
    <hyperlink ref="AQ181" location="CIP!A1" display="CIP" xr:uid="{58729192-BF98-48DD-AEF0-E722E4C3841D}"/>
    <hyperlink ref="AQ183" location="'LISTE DES CANDIDATS'!A1" display="LISTE DES CANDIDATS" xr:uid="{2B09BA5A-27D7-4C19-9092-B14A4C9F6EA8}"/>
    <hyperlink ref="BD181" location="CIP!A1" display="CIP" xr:uid="{B90FD25A-2D90-455E-9B8C-44887E134E48}"/>
    <hyperlink ref="BD183" location="'LISTE DES CANDIDATS'!A1" display="LISTE DES CANDIDATS" xr:uid="{9923D31D-F5E6-4EE8-854B-55BAD2E7D514}"/>
    <hyperlink ref="O214" location="CIP!A1" display="CIP" xr:uid="{F22F3C9B-156B-460E-8066-699341969545}"/>
    <hyperlink ref="O216" location="'LISTE DES CANDIDATS'!A1" display="LISTE DES CANDIDATS" xr:uid="{B5CDE1DE-0D96-4780-8DCF-01C801B9E189}"/>
    <hyperlink ref="O236" location="'LISTE DES CANDIDATS'!A1" display="LISTE DES CANDIDATS" xr:uid="{C5724578-CD4E-420E-BF06-3654B09D8633}"/>
    <hyperlink ref="O260" location="CIP!A1" display="CIP" xr:uid="{CD48E4B0-00C7-4C47-A4EA-473805C94E55}"/>
    <hyperlink ref="O262" location="'LISTE DES CANDIDATS'!A1" display="LISTE DES CANDIDATS" xr:uid="{E02F5DD5-D386-444A-9E68-A2D577CC8983}"/>
    <hyperlink ref="AC260" location="CIP!A1" display="CIP" xr:uid="{97E1B245-E242-4B20-B857-4406133C5503}"/>
    <hyperlink ref="AC262" location="'LISTE DES CANDIDATS'!A1" display="LISTE DES CANDIDATS" xr:uid="{3D89C17F-89CF-446E-9DEA-A2F16E4B947F}"/>
    <hyperlink ref="AQ260" location="CIP!A1" display="CIP" xr:uid="{F11FF613-4E5F-4064-9933-0FDB09BC345A}"/>
    <hyperlink ref="AQ262" location="'LISTE DES CANDIDATS'!A1" display="LISTE DES CANDIDATS" xr:uid="{DAB009B5-4D2A-4864-9691-845DDEB63D4D}"/>
    <hyperlink ref="BD260" location="CIP!A1" display="CIP" xr:uid="{8F87041A-D9C7-41DE-A207-CA10866AEC5C}"/>
    <hyperlink ref="BD262" location="'LISTE DES CANDIDATS'!A1" display="LISTE DES CANDIDATS" xr:uid="{E82162EC-8955-4CDA-B949-7CD4240E7454}"/>
    <hyperlink ref="O286" location="CIP!A1" display="CIP" xr:uid="{CF90F259-AAB1-47C6-A943-07AD567B6771}"/>
    <hyperlink ref="O288" location="'LISTE DES CANDIDATS'!A1" display="LISTE DES CANDIDATS" xr:uid="{058D883E-0DEF-4C81-8899-995E6C75DEFE}"/>
    <hyperlink ref="AC286" location="CIP!A1" display="CIP" xr:uid="{F07E6BE4-4D9D-46EA-BD95-AB48E1FA2D8E}"/>
    <hyperlink ref="AC288" location="'LISTE DES CANDIDATS'!A1" display="LISTE DES CANDIDATS" xr:uid="{C9CDB3A7-5AD9-4F68-89B9-784F8DE7B72D}"/>
    <hyperlink ref="AQ286" location="CIP!A1" display="CIP" xr:uid="{53C12870-C71B-4BE2-A7C6-EA1FCE9DA36D}"/>
    <hyperlink ref="AQ288" location="'LISTE DES CANDIDATS'!A1" display="LISTE DES CANDIDATS" xr:uid="{8FEA0F47-7829-4FEE-B838-F74B8AC59C59}"/>
    <hyperlink ref="BD286" location="CIP!A1" display="CIP" xr:uid="{8026488F-1979-4312-B97F-8BB08A9FB818}"/>
    <hyperlink ref="BD288" location="'LISTE DES CANDIDATS'!A1" display="LISTE DES CANDIDATS" xr:uid="{BAE27EF8-27CB-4828-B5AA-2649D1A1C54B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63E21EFF-BF58-450E-9A19-8B2AD473D8F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18681516-12D5-491E-A025-C81AA9500A2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4DCBF16E-F5D7-48B7-A8F5-CC4DC998F30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3F57BB7F-215E-40FB-93EB-56408B6E1AF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4A243653-1425-4299-9DC3-AD6D423A2FD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4F524C72-A4E9-4747-8BF3-15B161DE07B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CE8F342B-6610-4A8F-B86B-A286D4B5322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B26F8299-15EA-46DE-8DA5-0037C3BB524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718A9C5A-5E9B-4648-8F99-6B1D42D04A1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68C7146B-0E5F-43E3-8073-A7CACD25415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1B5A4AEA-ACE1-4866-8D0B-BB9653939BF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0BF6084A-A15C-46DB-A53A-2BA9BCE5B86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AB9630BC-D4D1-4EEC-942B-A4787BC2065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D3B1B2EC-AD93-4612-913B-3114AC44E58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E5028A56-8271-4C74-AC1C-BC61DAB9632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5E98FA96-BEA0-449F-A8A6-6E9EEDF84C7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A0CF4231-9300-48DB-8932-2F3E2997B8F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885C8D1C-DE4E-448A-A2B1-A284B86F617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136A618F-74D5-4585-BBAF-8BCFCA66CDB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E00E6ADB-BE2B-453C-A4A6-B0F97F5A9B5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184B748C-E8F6-4AFC-8310-F5CA40F796D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01192708-4528-41E7-98E8-06832B1554F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438FD4B6-0E1E-43F8-8FC1-8A315695D37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C1CB5634-336B-4EDC-AF55-21A4C51ACA5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4E84B949-A26D-4695-B6C6-7C5D2DEA51D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E354701F-9337-47E5-A4C9-F5F303BDFAC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517A9CE7-38C2-4659-BB49-C72E6815233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A7B10A79-937B-4222-931A-1ACF19C8902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CAD4D449-E839-4C5B-8C80-EE22E1EFCD5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EE5C0994-BF36-4ED6-A951-75A6748BA99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7ABDC034-EC6A-426F-B83C-D86BE50F300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B5C4A97D-210D-4668-B6F8-EB863012E0A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536A2717-A8D7-4FA8-8E08-58B01EEC288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43DE-74BF-4025-8B3E-E98B40CD2DFC}">
  <sheetPr codeName="Feuil15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CANDIDATS'!$C$18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547" t="s">
        <v>72</v>
      </c>
      <c r="P27" s="547"/>
      <c r="Q27" s="547"/>
      <c r="R27" s="547"/>
      <c r="S27" s="547"/>
      <c r="T27" s="547"/>
      <c r="U27" s="547"/>
      <c r="V27" s="547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547" t="s">
        <v>73</v>
      </c>
      <c r="P28" s="547"/>
      <c r="Q28" s="547"/>
      <c r="R28" s="547"/>
      <c r="S28" s="547"/>
      <c r="T28" s="547"/>
      <c r="U28" s="547"/>
      <c r="V28" s="547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547" t="s">
        <v>74</v>
      </c>
      <c r="P29" s="547"/>
      <c r="Q29" s="547"/>
      <c r="R29" s="547"/>
      <c r="S29" s="547"/>
      <c r="T29" s="547"/>
      <c r="U29" s="547"/>
      <c r="V29" s="547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547" t="s">
        <v>75</v>
      </c>
      <c r="P30" s="547"/>
      <c r="Q30" s="547"/>
      <c r="R30" s="547"/>
      <c r="S30" s="547"/>
      <c r="T30" s="547"/>
      <c r="U30" s="547"/>
      <c r="V30" s="547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41.45" customHeight="1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wQOu/X219KKPUb03zs8dbH5hDf+ej1gBiF27BbxLWW6dA/+BveaOg1KzEM3Bb2M1hlUwoSCpTUwh/aWHGU5gig==" saltValue="I7IjFYMhZhEMjIj0c5N1qA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172F1BF7-F06E-499F-A4CC-3A4984D3BA6E}">
      <formula1>"0,1"</formula1>
    </dataValidation>
  </dataValidations>
  <hyperlinks>
    <hyperlink ref="O10" location="'Élève 1'!AT57" display="S3 en milieu professionnel" xr:uid="{BF10344F-A014-4E37-8DCE-5980FC826173}"/>
    <hyperlink ref="O12" location="'Élève 1'!R102" display="PFMP N°1" xr:uid="{F6388D6D-731E-4BC9-8712-7236E0BADB90}"/>
    <hyperlink ref="O13" location="'Élève 1'!AF102" display="PFMP N°2" xr:uid="{3DA2237B-111A-4269-9D55-0ED344376067}"/>
    <hyperlink ref="O14" location="'Élève 1'!AT102" display="PFMP N°3" xr:uid="{7CAD439C-0E21-4EDE-9B9D-6045E5703422}"/>
    <hyperlink ref="O16" location="'Élève 1'!R146" display="EP1 Culture téchnologique évaluation N°1" xr:uid="{0F520787-F53A-4E27-9FFF-A651BB665EBF}"/>
    <hyperlink ref="O17" location="'Élève 1'!AF146" display="EP1 Culture téchnologique évaluation N°2" xr:uid="{7BB7F111-1F99-44F0-B7D6-1A5D857E07C1}"/>
    <hyperlink ref="O18" location="'Élève 1'!AT146" display="EP1 Culture téchnologique évaluation N°3" xr:uid="{F2B47FE9-0412-4589-9EC4-53ED5F486E54}"/>
    <hyperlink ref="O19" location="'Élève 1'!BG146" display="EP1 Culture téchnologique évaluation N°4" xr:uid="{C12D2A38-A23C-4E36-A7AC-EFC72AD9CA08}"/>
    <hyperlink ref="O20" location="'Élève 1'!R193" display="EP1 Évaluation orale" xr:uid="{387BE640-5951-432E-A8AE-59D68FCB4759}"/>
    <hyperlink ref="O22" location="'Élève 1'!R234" display="EP1 Sciences appliquées évaluation N°1" xr:uid="{6A72DC78-6881-4F03-AEE9-FB4CC63CA65D}"/>
    <hyperlink ref="O23" location="'Élève 1'!AF234" display="EP1 Sciences appliquées évaluation N°2" xr:uid="{DB29B93B-EC28-46D9-B1C6-E427857AE4DC}"/>
    <hyperlink ref="O24" location="'Élève 1'!AT234" display="EP1 Sciences appliquées évaluation N°3" xr:uid="{0ED6DD3A-A834-4682-94FC-8184BF002D26}"/>
    <hyperlink ref="O25" location="'Élève 1'!BG234" display="EP1 Sciences appliquées évaluation N°4" xr:uid="{5D58CC47-982B-4853-BFD8-18EDB8509F9F}"/>
    <hyperlink ref="O27" location="'Élève 1'!R261" display="EP1 Gestion appliquée évaluation N°1" xr:uid="{46D208AE-87CD-4F18-A5D4-CAB4056EC6EF}"/>
    <hyperlink ref="O28" location="'Élève 1'!AF261" display="EP1 Gestion appliquée évaluation N°2" xr:uid="{7DC5257E-E1FE-4AFA-B9A6-733E91EFF1EF}"/>
    <hyperlink ref="O29" location="'Élève 1'!AT261" display="EP1 Gestion appliquée évaluation N°3" xr:uid="{5BBC9CF1-0B31-423A-97CE-8FB114178186}"/>
    <hyperlink ref="O30" location="'Élève 1'!BG261" display="EP1 Gestion appliquée évaluation N°4" xr:uid="{4C72D688-0F2F-4110-8196-C8DD30650DC6}"/>
    <hyperlink ref="O32" location="'Élève 1'!R212" display="Chef d'œuvre N°1" xr:uid="{0BAA0374-6B2D-4AE1-AC2B-D00770A6FE50}"/>
    <hyperlink ref="R33:R38" location="'Élève 1'!R212" display="Chef d'œuvre N°1" xr:uid="{724A3B3B-27C6-4421-8048-DA25C46C13F3}"/>
    <hyperlink ref="O10:V10" location="'CANDIDAT 12'!BG108" display="EP2 en milieu professionnel (PFMP CERTIFICATIVE)" xr:uid="{55F98199-0823-4564-BB00-7A2A3E4FA182}"/>
    <hyperlink ref="O12:V12" location="'CANDIDAT 12'!R108" display="PFMP FORMATIVE" xr:uid="{12060BCC-3BB7-409A-8368-B984BE7FE2BA}"/>
    <hyperlink ref="O13:V13" location="'CANDIDAT 12'!AF108" display="PFMP FORMATIVE" xr:uid="{827CEC4A-8D88-4A57-AE18-A04F49CF1F10}"/>
    <hyperlink ref="O14:V14" location="'CANDIDAT 12'!AT108" display="PFMP FORMATIVE" xr:uid="{32BE0B06-B2DC-4CC4-B9C7-2C9D5584736E}"/>
    <hyperlink ref="O16:V16" location="'CANDIDAT 12'!R165" display="EP1 Culture professionnel cuisine évaluation N°1" xr:uid="{3DE643FF-B0D5-4228-9034-1CB5DD9267A5}"/>
    <hyperlink ref="O17:V17" location="'CANDIDAT 12'!AF165" display="EP1 Culture professionnel cuisine évaluation N°2" xr:uid="{F573756D-50DC-4785-B5B4-B1588FBE19DF}"/>
    <hyperlink ref="O18:V18" location="'CANDIDAT 12'!AT165" display="EP1 Culture professionnel cuisine évaluation N°3" xr:uid="{291D2BAC-E21A-4676-BB99-1508EE100BEB}"/>
    <hyperlink ref="O19:V19" location="'CANDIDAT 12'!BG165" display="EP1 Culture professionnel cuisine évaluation N°4" xr:uid="{EF7E43C0-71AA-4A02-9FA5-18BD8F072544}"/>
    <hyperlink ref="O20:V20" location="'CANDIDAT 12'!R197" display="EP1 Évaluation orale" xr:uid="{20E1404E-639E-47E7-920D-E392648623AE}"/>
    <hyperlink ref="R35" location="'Élève 1'!R212" display="Chef d'œuvre N°1" xr:uid="{BDD421B8-AFC7-413B-B978-844D6E1EB5F4}"/>
    <hyperlink ref="O39" location="'Élève 1'!BG102" display="Récapitulatif acquisition compétences en PFMP" xr:uid="{F83C98FC-450C-4A55-A3D8-528938ABA958}"/>
    <hyperlink ref="O40" location="'Élève 1'!A59" display="Moyenne des compétences acquises en période de formation" xr:uid="{CCCB0DC3-4498-47BB-B0E4-C242E36DC4A0}"/>
    <hyperlink ref="O38" location="'Élève 1'!BG57" display="Récapitulatif acquisition compétences en centre de formation" xr:uid="{54CCDD27-9E60-4B37-BAE3-923A1C679DEE}"/>
    <hyperlink ref="O22:V22" location="'CANDIDAT 12'!R243" display="EP1 Sciences appliquées évaluation N°1" xr:uid="{4D52E1E1-172C-4F6C-928C-E674EFB5A6F8}"/>
    <hyperlink ref="O23:V23" location="'CANDIDAT 12'!AF243" display="EP1 Sciences appliquées évaluation N°2" xr:uid="{3B6E0A15-3B25-4C2B-94BA-A44E2FA74BC3}"/>
    <hyperlink ref="O24:V24" location="'CANDIDAT 12'!AT243" display="EP1 Sciences appliquées évaluation N°3" xr:uid="{47917899-5A42-4188-9137-3F9D5ACB7D65}"/>
    <hyperlink ref="O25:V25" location="'CANDIDAT 12'!BG243" display="EP1 Sciences appliquées évaluation N°4" xr:uid="{A14B4C31-5A46-4541-9ACC-193682D94918}"/>
    <hyperlink ref="O27:V27" location="'CANDIDAT 12'!R269" display="EP1 Gestion appliquée évaluation N°1" xr:uid="{24A27DB9-2819-4B07-9590-4B8A4B471858}"/>
    <hyperlink ref="O28:V28" location="'CANDIDAT 12'!AF269" display="EP1 Gestion appliquée évaluation N°2" xr:uid="{A9FB0EA1-9E3D-445B-AABC-5FFEEB85A103}"/>
    <hyperlink ref="O29:V29" location="'CANDIDAT 12'!AT269" display="EP1 Gestion appliquée évaluation N°3" xr:uid="{F5A57236-3CDD-49EF-B032-BECBDC412ACC}"/>
    <hyperlink ref="O30:V30" location="'CANDIDAT 12'!BG269" display="EP1 Gestion appliquée évaluation N°4" xr:uid="{93CD7E45-6413-4BBF-A744-B558363CB67F}"/>
    <hyperlink ref="O32:V32" location="'CANDIDAT 12'!R222" display="Oral Chef d'œuvre N°1" xr:uid="{14711773-2EE9-40F7-9EA1-36A74DFC2353}"/>
    <hyperlink ref="O38:V38" location="'CANDIDAT 12'!BU65" display="Acquisition des compétences en centre de formation" xr:uid="{731DC805-BC60-4665-9D47-A9E654E2D4FD}"/>
    <hyperlink ref="O39:V39" location="'CANDIDAT 12'!BU126" display="Acquisition des compétences en PFMP" xr:uid="{1B7A3022-86B1-4292-93F8-D5F88FCD15A3}"/>
    <hyperlink ref="O40:V40" location="'CANDIDAT 12'!R295" display="Moyenne des compétences acquises durant la période de formation" xr:uid="{2626012B-DA90-4D32-88D4-71E01E0B9D31}"/>
    <hyperlink ref="O7" location="'Élève 1'!R57" display="S1 en établissement de formation" xr:uid="{9442A210-821C-4620-9A55-CA31984C8DC3}"/>
    <hyperlink ref="O7:V7" location="'CANDIDAT 12'!R65" display="EP2 HOTEL" xr:uid="{9E29A153-A25F-4319-979B-135AE01AA14E}"/>
    <hyperlink ref="O8" location="'Élève 1'!R57" display="S1 en établissement de formation" xr:uid="{F4029F1C-CA50-41C4-AEED-DEB901033390}"/>
    <hyperlink ref="O9" location="'Élève 1'!R57" display="S1 en établissement de formation" xr:uid="{4CCEB677-DA59-4D52-AAB1-E439632BAF8B}"/>
    <hyperlink ref="O8:V9" location="'CANDIDAT 1'!R64" display="EP2 S1 en établissement de formation" xr:uid="{95567E2B-8055-46A2-8DFB-786E50991622}"/>
    <hyperlink ref="O8:V8" location="'CANDIDAT 12'!AF65" display="EP2 BRASSERIE" xr:uid="{5BD46C08-E8E4-45A2-ACE7-5F0E7B1B871D}"/>
    <hyperlink ref="O9:V9" location="'CANDIDAT 12'!AT65" display="EP2 RESTAURANT" xr:uid="{C30A44BA-066B-4840-AAED-B3FC031996CD}"/>
    <hyperlink ref="O94" location="CIP!A1" display="CIP" xr:uid="{7CE28D48-090A-4431-B503-9480C393AAA3}"/>
    <hyperlink ref="O96" location="'LISTE DES CANDIDATS'!A1" display="LISTE DES CANDIDATS" xr:uid="{7F5CC76E-3A32-4907-AE3E-1FB5423DBB10}"/>
    <hyperlink ref="AC94" location="CIP!A1" display="CIP" xr:uid="{9A3D45D1-2353-4437-A384-CDA4458F6C22}"/>
    <hyperlink ref="AC96" location="'LISTE DES CANDIDATS'!A1" display="LISTE DES CANDIDATS" xr:uid="{5D8D5D7C-C1F8-4D4A-AB8D-5A52E93E0B22}"/>
    <hyperlink ref="AQ94" location="CIP!A1" display="CIP" xr:uid="{805E3709-0AD7-4315-B7D5-72B4C61B603A}"/>
    <hyperlink ref="AQ96" location="'LISTE DES CANDIDATS'!A1" display="LISTE DES CANDIDATS" xr:uid="{145C9F07-DDE2-448C-867D-F77574454F98}"/>
    <hyperlink ref="O155" location="CIP!A1" display="CIP" xr:uid="{30397FB0-66BA-49C0-B248-CC526149A32E}"/>
    <hyperlink ref="O157" location="'LISTE DES CANDIDATS'!A1" display="LISTE DES CANDIDATS" xr:uid="{4199CAFD-B6C3-4831-B4E8-15A6E580E546}"/>
    <hyperlink ref="AC155" location="CIP!A1" display="CIP" xr:uid="{E25F04F3-C76F-46F4-905F-FCF96BF4B2FE}"/>
    <hyperlink ref="AC157" location="'LISTE DES CANDIDATS'!A1" display="LISTE DES CANDIDATS" xr:uid="{42E5D113-A9CE-401D-8FBC-779941B07CAB}"/>
    <hyperlink ref="AQ155" location="CIP!A1" display="CIP" xr:uid="{3F1BD49C-5059-49F5-8861-60FC8FE481AA}"/>
    <hyperlink ref="AQ157" location="'LISTE DES CANDIDATS'!A1" display="LISTE DES CANDIDATS" xr:uid="{2C027E25-AB92-4785-9D7D-C184A15CFFDE}"/>
    <hyperlink ref="BD155" location="CIP!A1" display="CIP" xr:uid="{37F24F90-A1F9-4802-BDD9-7922C1BDE1F7}"/>
    <hyperlink ref="BD157" location="'LISTE DES CANDIDATS'!A1" display="LISTE DES CANDIDATS" xr:uid="{D5C9288A-5092-43F9-8FB7-6549F5983C84}"/>
    <hyperlink ref="O181" location="CIP!A1" display="CIP" xr:uid="{AE33006B-6A8C-42B8-96AE-719229EB7E7C}"/>
    <hyperlink ref="O183" location="'LISTE DES CANDIDATS'!A1" display="LISTE DES CANDIDATS" xr:uid="{1EFA0BC6-E8E0-4833-B1A2-DD4C239EAD5E}"/>
    <hyperlink ref="AC181" location="CIP!A1" display="CIP" xr:uid="{A6F3E193-A0C6-4729-B654-213A71342C20}"/>
    <hyperlink ref="AC183" location="'LISTE DES CANDIDATS'!A1" display="LISTE DES CANDIDATS" xr:uid="{25706361-A353-4039-B085-0B1250310DE6}"/>
    <hyperlink ref="AQ181" location="CIP!A1" display="CIP" xr:uid="{36321951-9A30-483E-B62A-F7A295D122BD}"/>
    <hyperlink ref="AQ183" location="'LISTE DES CANDIDATS'!A1" display="LISTE DES CANDIDATS" xr:uid="{67B99CA7-B61C-4FA2-AF9C-2390D215A7DB}"/>
    <hyperlink ref="BD181" location="CIP!A1" display="CIP" xr:uid="{03CB9611-4877-4051-AFBE-1107BA558B96}"/>
    <hyperlink ref="BD183" location="'LISTE DES CANDIDATS'!A1" display="LISTE DES CANDIDATS" xr:uid="{8475F5A6-8675-4F40-B29D-9E167EB1520C}"/>
    <hyperlink ref="O214" location="CIP!A1" display="CIP" xr:uid="{35E9DF6C-B876-41CD-8A04-AC023B70D5B4}"/>
    <hyperlink ref="O216" location="'LISTE DES CANDIDATS'!A1" display="LISTE DES CANDIDATS" xr:uid="{351F4D0D-98A4-4030-AFCB-B6ECA68DBB06}"/>
    <hyperlink ref="O236" location="'LISTE DES CANDIDATS'!A1" display="LISTE DES CANDIDATS" xr:uid="{6D85F2C3-5D5D-4C49-AF58-821F449A8D31}"/>
    <hyperlink ref="O260" location="CIP!A1" display="CIP" xr:uid="{BAAE36F7-9E4C-4E42-8577-4F53CE109B47}"/>
    <hyperlink ref="O262" location="'LISTE DES CANDIDATS'!A1" display="LISTE DES CANDIDATS" xr:uid="{C4242442-E635-4F6D-BD5B-C41E78E3F787}"/>
    <hyperlink ref="AC260" location="CIP!A1" display="CIP" xr:uid="{C0CCAA07-849F-403D-A66E-C9A7FE18DD03}"/>
    <hyperlink ref="AC262" location="'LISTE DES CANDIDATS'!A1" display="LISTE DES CANDIDATS" xr:uid="{C465370B-761D-49DD-8EE9-81782AD385A7}"/>
    <hyperlink ref="AQ260" location="CIP!A1" display="CIP" xr:uid="{C700E4B1-AC09-460A-A834-DF9CE4148B73}"/>
    <hyperlink ref="AQ262" location="'LISTE DES CANDIDATS'!A1" display="LISTE DES CANDIDATS" xr:uid="{59A3F8DC-38E7-4D72-8969-0F13E600E628}"/>
    <hyperlink ref="BD260" location="CIP!A1" display="CIP" xr:uid="{AD9E03AA-4223-4142-BAEB-9C75C63EE3DF}"/>
    <hyperlink ref="BD262" location="'LISTE DES CANDIDATS'!A1" display="LISTE DES CANDIDATS" xr:uid="{237BAE1B-B356-4A26-B9A9-087D4B1612C4}"/>
    <hyperlink ref="O286" location="CIP!A1" display="CIP" xr:uid="{4F105D84-B49C-4279-9EE6-B75611CBEB49}"/>
    <hyperlink ref="O288" location="'LISTE DES CANDIDATS'!A1" display="LISTE DES CANDIDATS" xr:uid="{C9AF146A-5685-4A64-852B-CA6FB08BB0BA}"/>
    <hyperlink ref="AC286" location="CIP!A1" display="CIP" xr:uid="{165F082B-61EC-4959-9D55-98F91185933E}"/>
    <hyperlink ref="AC288" location="'LISTE DES CANDIDATS'!A1" display="LISTE DES CANDIDATS" xr:uid="{A74873D4-065B-4803-AEA8-B525A4194A3F}"/>
    <hyperlink ref="AQ286" location="CIP!A1" display="CIP" xr:uid="{328C2EB4-7722-4203-9215-9AF1DBC9BBEF}"/>
    <hyperlink ref="AQ288" location="'LISTE DES CANDIDATS'!A1" display="LISTE DES CANDIDATS" xr:uid="{94F28D0C-EA70-4344-AD58-51456BE23E58}"/>
    <hyperlink ref="BD286" location="CIP!A1" display="CIP" xr:uid="{1E9DDD7B-B203-43C9-A93A-8248A7F7B696}"/>
    <hyperlink ref="BD288" location="'LISTE DES CANDIDATS'!A1" display="LISTE DES CANDIDATS" xr:uid="{2417FF35-F856-4B43-A249-6A4AD3B355BC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9E6758F9-43BF-4718-944B-8D02A89019D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A454B626-868A-4695-887D-FD48087565B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A60F30B7-5E88-4EF7-AB99-F5BD7EC2611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ACF50B68-6C9B-426A-9EE2-9C4DF45856B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4C70846A-8508-4237-AA0F-9FF1353A616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22A2BE3B-A1E2-49B4-931A-ED52984320B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61614CD4-B83C-444B-962E-E60C0A1DC2D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2173836C-828E-471D-A619-6D150ED1DE6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05A08260-E359-4F3E-BF47-5A50FC46EC4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87FABADE-1788-47F4-A1D4-E9A0BE03FD7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BEDA98EE-E209-4039-A970-B2128F25910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3578EA7C-8751-46B3-9ED3-6593ADB00DC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CD4D90B7-397F-43D7-97B9-B416047F0F3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2D27B47D-9524-4A76-853F-E26BD9EBF3D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DF2CDEA6-F752-4913-A6D5-CD16DA960A1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F27B077D-E7AE-4694-BADE-19F07B2FB24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2316EAA8-1C27-4A7F-BA47-C7B50131CC5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CE3CEC76-37C5-4FFF-9B26-51109B2A163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D34E258D-3AEF-43F4-894F-9E60E75FB87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3A81C20F-D9D3-416E-88C0-10B525AA191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EABD15CC-1334-4276-907F-8EC20CC1872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31FE16C6-FC0D-412E-84F9-BDC1840F772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3E13C325-F78D-4F84-B2CA-3F9510503A9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46AE3695-659E-45E5-86D3-2835FCF11C0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EF9E765B-FEED-4D03-BC22-DFA7ED956F2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EB450920-91A5-4417-9B75-9DE6238991A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CE3ED353-91CF-4473-A158-993E519294C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2AE3093F-A601-47FA-9133-1683BC044CC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35C433B9-23C6-4439-BED0-895B4FC31B8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C6EBE66D-CEB9-4161-9E06-7FE361833C5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617F1108-10F6-490E-BAE6-778463FD8E8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9C1D68AE-8684-4B32-8BBF-A21CBD94341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679B6982-3F22-45D8-8E5A-E48AFE9B291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2666-6429-413F-B597-EDACA1B04F96}">
  <sheetPr codeName="Feuil16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RowHeight="15" x14ac:dyDescent="0.25"/>
  <cols>
    <col min="1" max="1" width="13.28515625" customWidth="1"/>
    <col min="2" max="2" width="1.28515625" customWidth="1"/>
    <col min="3" max="3" width="10.7109375" customWidth="1"/>
    <col min="4" max="4" width="1.5703125" customWidth="1"/>
    <col min="5" max="5" width="10.7109375" style="17" customWidth="1"/>
    <col min="6" max="6" width="1.28515625" style="17" customWidth="1"/>
    <col min="7" max="7" width="10.7109375" style="17" customWidth="1"/>
    <col min="8" max="8" width="1.28515625" style="17" customWidth="1"/>
    <col min="9" max="9" width="10.7109375" style="17" customWidth="1"/>
    <col min="10" max="10" width="1.28515625" style="17" customWidth="1"/>
    <col min="11" max="11" width="10.7109375" customWidth="1"/>
    <col min="12" max="12" width="1.5703125" customWidth="1"/>
    <col min="13" max="13" width="10.7109375" customWidth="1"/>
    <col min="14" max="14" width="1.7109375" customWidth="1"/>
    <col min="15" max="15" width="25.7109375" style="1" customWidth="1"/>
    <col min="16" max="16" width="4.7109375" style="55" customWidth="1"/>
    <col min="17" max="17" width="4.5703125" style="1" customWidth="1"/>
    <col min="18" max="18" width="35.7109375" style="17" customWidth="1"/>
    <col min="19" max="22" width="5.7109375" style="1" customWidth="1"/>
    <col min="23" max="26" width="0.42578125" customWidth="1"/>
    <col min="27" max="28" width="0.5703125" customWidth="1"/>
    <col min="29" max="29" width="25.7109375" customWidth="1"/>
    <col min="30" max="30" width="4.7109375" style="54" customWidth="1"/>
    <col min="31" max="31" width="4.7109375" style="1" customWidth="1"/>
    <col min="32" max="32" width="35.7109375" style="17" customWidth="1"/>
    <col min="33" max="36" width="5.7109375" customWidth="1"/>
    <col min="37" max="42" width="0.5703125" customWidth="1"/>
    <col min="43" max="43" width="25.7109375" customWidth="1"/>
    <col min="44" max="44" width="4.7109375" style="54" customWidth="1"/>
    <col min="45" max="45" width="4.7109375" style="1" customWidth="1"/>
    <col min="46" max="46" width="35.7109375" style="17" customWidth="1"/>
    <col min="47" max="50" width="5.7109375" customWidth="1"/>
    <col min="51" max="55" width="0.5703125" customWidth="1"/>
    <col min="56" max="56" width="25.7109375" customWidth="1"/>
    <col min="57" max="57" width="4.7109375" style="54" customWidth="1"/>
    <col min="58" max="58" width="4.7109375" customWidth="1"/>
    <col min="59" max="59" width="35.7109375" style="17" customWidth="1"/>
    <col min="60" max="63" width="5.7109375" customWidth="1"/>
    <col min="64" max="69" width="0.5703125" customWidth="1"/>
    <col min="70" max="70" width="21.28515625" customWidth="1"/>
    <col min="71" max="71" width="4.7109375" style="54" customWidth="1"/>
    <col min="72" max="72" width="2.85546875" customWidth="1"/>
    <col min="73" max="73" width="35.85546875" customWidth="1"/>
    <col min="74" max="75" width="5.7109375" style="4" customWidth="1"/>
    <col min="76" max="76" width="6.28515625" style="4" customWidth="1"/>
    <col min="77" max="77" width="5.5703125" style="4" customWidth="1"/>
    <col min="78" max="78" width="5.7109375" style="4" customWidth="1"/>
    <col min="79" max="84" width="0.5703125" customWidth="1"/>
    <col min="85" max="85" width="25.7109375" customWidth="1"/>
    <col min="86" max="87" width="4.7109375" customWidth="1"/>
    <col min="88" max="88" width="35.7109375" customWidth="1"/>
    <col min="89" max="92" width="4.7109375" customWidth="1"/>
    <col min="93" max="95" width="0.5703125" customWidth="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622"/>
      <c r="P2" s="623"/>
      <c r="Q2" s="623"/>
      <c r="R2" s="623"/>
      <c r="S2" s="623"/>
      <c r="T2" s="623"/>
      <c r="U2" s="623"/>
      <c r="V2" s="623"/>
      <c r="W2" s="623"/>
      <c r="X2" s="623"/>
    </row>
    <row r="3" spans="1:59" ht="24.75" customHeight="1" x14ac:dyDescent="0.25">
      <c r="O3" s="624" t="s">
        <v>313</v>
      </c>
      <c r="P3" s="625"/>
      <c r="Q3" s="625"/>
      <c r="R3" s="625"/>
      <c r="S3" s="625"/>
      <c r="T3" s="625"/>
      <c r="U3" s="625"/>
      <c r="V3" s="625"/>
      <c r="W3" s="625"/>
      <c r="X3" s="625"/>
    </row>
    <row r="4" spans="1:59" ht="18.600000000000001" customHeight="1" x14ac:dyDescent="0.25">
      <c r="A4" s="626" t="s">
        <v>303</v>
      </c>
      <c r="B4" s="626"/>
      <c r="C4" s="626"/>
      <c r="D4" s="626"/>
      <c r="E4" s="626"/>
      <c r="F4" s="626"/>
      <c r="G4" s="626"/>
      <c r="H4" s="626"/>
      <c r="I4" s="626"/>
      <c r="J4" s="626"/>
      <c r="K4" s="626"/>
      <c r="L4" s="626"/>
      <c r="O4" s="627"/>
      <c r="P4" s="627"/>
      <c r="Q4" s="627"/>
      <c r="R4" s="627"/>
      <c r="S4" s="627"/>
      <c r="T4" s="627"/>
      <c r="U4" s="627"/>
      <c r="V4" s="627"/>
      <c r="W4" s="627"/>
      <c r="X4" s="627"/>
    </row>
    <row r="5" spans="1:59" x14ac:dyDescent="0.25">
      <c r="A5" s="619" t="s">
        <v>55</v>
      </c>
      <c r="B5" s="619"/>
      <c r="C5" s="619"/>
      <c r="D5" s="619">
        <f>'LISTE DES CANDIDATS'!$D$3</f>
        <v>0</v>
      </c>
      <c r="E5" s="619"/>
      <c r="F5" s="619"/>
      <c r="G5" s="619"/>
      <c r="H5" s="619"/>
      <c r="I5" s="619"/>
      <c r="J5" s="619"/>
      <c r="K5" s="619" t="s">
        <v>34</v>
      </c>
      <c r="L5" s="619"/>
      <c r="O5" s="628" t="s">
        <v>98</v>
      </c>
      <c r="P5" s="628"/>
      <c r="Q5" s="628"/>
      <c r="R5" s="628"/>
      <c r="S5" s="628"/>
      <c r="T5" s="628"/>
      <c r="U5" s="628"/>
      <c r="V5" s="628"/>
    </row>
    <row r="6" spans="1:59" x14ac:dyDescent="0.25">
      <c r="A6" s="558" t="s">
        <v>80</v>
      </c>
      <c r="B6" s="619"/>
      <c r="C6" s="619"/>
      <c r="D6" s="619">
        <f>'LISTE DES CANDIDATS'!$C$19</f>
        <v>0</v>
      </c>
      <c r="E6" s="619"/>
      <c r="F6" s="619"/>
      <c r="G6" s="619"/>
      <c r="H6" s="619"/>
      <c r="I6" s="619"/>
      <c r="J6" s="619"/>
      <c r="K6" s="619">
        <f>'LISTE DES CANDIDATS'!$D$4</f>
        <v>0</v>
      </c>
      <c r="L6" s="619"/>
      <c r="O6" s="620"/>
      <c r="P6" s="620"/>
      <c r="Q6" s="620"/>
      <c r="R6" s="620"/>
      <c r="S6" s="620"/>
      <c r="T6" s="620"/>
      <c r="U6" s="620"/>
      <c r="V6" s="620"/>
      <c r="W6" s="45"/>
      <c r="X6" s="45"/>
    </row>
    <row r="7" spans="1:59" ht="15.75" customHeight="1" x14ac:dyDescent="0.25">
      <c r="A7" s="11"/>
      <c r="B7" s="11"/>
      <c r="C7" s="15"/>
      <c r="D7" s="12"/>
      <c r="E7" s="18"/>
      <c r="F7" s="19"/>
      <c r="G7" s="19"/>
      <c r="H7" s="20"/>
      <c r="I7" s="20"/>
      <c r="J7" s="20"/>
      <c r="K7" s="3"/>
      <c r="L7" s="3"/>
      <c r="M7" s="3"/>
      <c r="O7" s="614" t="s">
        <v>191</v>
      </c>
      <c r="P7" s="614"/>
      <c r="Q7" s="614"/>
      <c r="R7" s="614"/>
      <c r="S7" s="614"/>
      <c r="T7" s="614"/>
      <c r="U7" s="614"/>
      <c r="V7" s="614"/>
    </row>
    <row r="8" spans="1:59" ht="20.25" customHeight="1" x14ac:dyDescent="0.25">
      <c r="A8" s="621" t="s">
        <v>318</v>
      </c>
      <c r="B8" s="621"/>
      <c r="C8" s="621"/>
      <c r="D8" s="621"/>
      <c r="E8" s="621"/>
      <c r="F8" s="621"/>
      <c r="G8" s="621"/>
      <c r="H8" s="621"/>
      <c r="I8" s="621"/>
      <c r="J8" s="621"/>
      <c r="K8" s="621"/>
      <c r="L8" s="41"/>
      <c r="M8" s="3"/>
      <c r="O8" s="614" t="s">
        <v>192</v>
      </c>
      <c r="P8" s="614"/>
      <c r="Q8" s="614"/>
      <c r="R8" s="614"/>
      <c r="S8" s="614"/>
      <c r="T8" s="614"/>
      <c r="U8" s="614"/>
      <c r="V8" s="614"/>
      <c r="AE8"/>
      <c r="AF8"/>
      <c r="AJ8" s="1"/>
      <c r="AK8" s="17"/>
      <c r="AS8"/>
      <c r="AT8"/>
      <c r="AX8" s="17"/>
      <c r="BG8"/>
    </row>
    <row r="9" spans="1:59" ht="15" customHeight="1" x14ac:dyDescent="0.25">
      <c r="A9" s="6"/>
      <c r="B9" s="7"/>
      <c r="C9" s="6" t="s">
        <v>38</v>
      </c>
      <c r="D9" s="7"/>
      <c r="E9" s="21" t="s">
        <v>39</v>
      </c>
      <c r="F9" s="22"/>
      <c r="G9" s="21" t="s">
        <v>40</v>
      </c>
      <c r="H9" s="22"/>
      <c r="I9" s="21" t="s">
        <v>41</v>
      </c>
      <c r="J9" s="22"/>
      <c r="K9" s="6" t="s">
        <v>65</v>
      </c>
      <c r="L9" s="42"/>
      <c r="M9" s="3"/>
      <c r="O9" s="614" t="s">
        <v>193</v>
      </c>
      <c r="P9" s="614"/>
      <c r="Q9" s="614"/>
      <c r="R9" s="614"/>
      <c r="S9" s="614"/>
      <c r="T9" s="614"/>
      <c r="U9" s="614"/>
      <c r="V9" s="614"/>
      <c r="AE9"/>
      <c r="AF9"/>
      <c r="AJ9" s="1"/>
      <c r="AK9" s="17"/>
      <c r="AS9"/>
      <c r="AT9"/>
      <c r="AX9" s="17"/>
      <c r="BG9"/>
    </row>
    <row r="10" spans="1:59" ht="21" customHeight="1" x14ac:dyDescent="0.25">
      <c r="A10" s="57" t="s">
        <v>35</v>
      </c>
      <c r="B10" s="49"/>
      <c r="C10" s="59" t="str">
        <f>IF($U$183=0,"",$U$183)</f>
        <v/>
      </c>
      <c r="D10" s="49"/>
      <c r="E10" s="50" t="str">
        <f>IF($AI$183=0,"",$AI$183)</f>
        <v/>
      </c>
      <c r="F10" s="49"/>
      <c r="G10" s="50" t="str">
        <f>IF($AW$183=0,"",$AW$183)</f>
        <v/>
      </c>
      <c r="H10" s="49"/>
      <c r="I10" s="50" t="str">
        <f>IF($BJ$183=0,"",$BJ$183)</f>
        <v/>
      </c>
      <c r="J10" s="49"/>
      <c r="K10" s="50" t="e">
        <f>AVERAGEIF(C10:I10,"&lt;&gt;0")</f>
        <v>#DIV/0!</v>
      </c>
      <c r="L10" s="42"/>
      <c r="M10" s="3"/>
      <c r="O10" s="614" t="s">
        <v>194</v>
      </c>
      <c r="P10" s="614"/>
      <c r="Q10" s="614"/>
      <c r="R10" s="614"/>
      <c r="S10" s="614"/>
      <c r="T10" s="614"/>
      <c r="U10" s="614"/>
      <c r="V10" s="614"/>
      <c r="AE10"/>
      <c r="AF10"/>
      <c r="AJ10" s="1"/>
      <c r="AK10" s="17"/>
      <c r="AS10"/>
      <c r="AT10"/>
      <c r="AX10" s="17"/>
      <c r="BG10"/>
    </row>
    <row r="11" spans="1:59" ht="19.149999999999999" customHeight="1" x14ac:dyDescent="0.25">
      <c r="A11" s="57" t="s">
        <v>36</v>
      </c>
      <c r="B11" s="49"/>
      <c r="C11" s="50" t="str">
        <f>IF($U$288=0,"",$U$288)</f>
        <v/>
      </c>
      <c r="D11" s="49"/>
      <c r="E11" s="50" t="str">
        <f>IF($AI$288=0,"",$AI$288)</f>
        <v/>
      </c>
      <c r="F11" s="49"/>
      <c r="G11" s="50" t="str">
        <f>IF($AW$288=0,"",$AW$288)</f>
        <v/>
      </c>
      <c r="H11" s="49"/>
      <c r="I11" s="50" t="str">
        <f>IF($BJ$288=0,"",$BJ$288)</f>
        <v/>
      </c>
      <c r="J11" s="49"/>
      <c r="K11" s="50" t="e">
        <f t="shared" ref="K11:K12" si="0">AVERAGEIF(C11:I11,"&lt;&gt;0")</f>
        <v>#DIV/0!</v>
      </c>
      <c r="M11" s="3"/>
      <c r="O11" s="615"/>
      <c r="P11" s="615"/>
      <c r="Q11" s="615"/>
      <c r="R11" s="615"/>
      <c r="S11" s="615"/>
      <c r="T11" s="615"/>
      <c r="U11" s="615"/>
      <c r="V11" s="615"/>
      <c r="AE11"/>
      <c r="AF11"/>
      <c r="AJ11" s="1"/>
      <c r="AK11" s="17"/>
      <c r="AS11"/>
      <c r="AT11"/>
      <c r="AX11" s="17"/>
      <c r="BG11"/>
    </row>
    <row r="12" spans="1:59" ht="19.149999999999999" customHeight="1" x14ac:dyDescent="0.25">
      <c r="A12" s="57" t="s">
        <v>37</v>
      </c>
      <c r="B12" s="49"/>
      <c r="C12" s="50" t="str">
        <f>IF($U$262=0,"",$U$262)</f>
        <v/>
      </c>
      <c r="D12" s="49"/>
      <c r="E12" s="50" t="str">
        <f>IF($AI$262=0,"",$AI$262)</f>
        <v/>
      </c>
      <c r="F12" s="49"/>
      <c r="G12" s="50" t="str">
        <f>IF($AW$262=0,"",$AW$262)</f>
        <v/>
      </c>
      <c r="H12" s="49"/>
      <c r="I12" s="50" t="str">
        <f>IF($BJ$262=0,"",$BJ$262)</f>
        <v/>
      </c>
      <c r="J12" s="49"/>
      <c r="K12" s="50" t="e">
        <f t="shared" si="0"/>
        <v>#DIV/0!</v>
      </c>
      <c r="L12" s="8"/>
      <c r="M12" s="5"/>
      <c r="O12" s="609" t="s">
        <v>86</v>
      </c>
      <c r="P12" s="610"/>
      <c r="Q12" s="610"/>
      <c r="R12" s="610"/>
      <c r="S12" s="610"/>
      <c r="T12" s="610"/>
      <c r="U12" s="610"/>
      <c r="V12" s="610"/>
      <c r="AE12"/>
      <c r="AF12"/>
      <c r="AJ12" s="1"/>
      <c r="AK12" s="17"/>
      <c r="AS12"/>
      <c r="AT12"/>
      <c r="AX12" s="17"/>
      <c r="BG12"/>
    </row>
    <row r="13" spans="1:59" ht="15" customHeight="1" x14ac:dyDescent="0.25">
      <c r="A13" s="616" t="s">
        <v>66</v>
      </c>
      <c r="B13" s="617"/>
      <c r="C13" s="617"/>
      <c r="D13" s="617"/>
      <c r="E13" s="617"/>
      <c r="F13" s="617"/>
      <c r="G13" s="617"/>
      <c r="H13" s="617"/>
      <c r="I13" s="617"/>
      <c r="J13" s="618"/>
      <c r="K13" s="50" t="e">
        <f>AVERAGE(K10:K12)</f>
        <v>#DIV/0!</v>
      </c>
      <c r="L13" s="1"/>
      <c r="M13" s="14"/>
      <c r="O13" s="609" t="s">
        <v>86</v>
      </c>
      <c r="P13" s="610"/>
      <c r="Q13" s="610"/>
      <c r="R13" s="610"/>
      <c r="S13" s="610"/>
      <c r="T13" s="610"/>
      <c r="U13" s="610"/>
      <c r="V13" s="610"/>
      <c r="AE13"/>
      <c r="AF13"/>
      <c r="AJ13" s="1"/>
      <c r="AK13" s="17"/>
      <c r="AS13"/>
      <c r="AT13"/>
      <c r="AX13" s="17"/>
      <c r="BG13"/>
    </row>
    <row r="14" spans="1:59" ht="16.149999999999999" customHeight="1" x14ac:dyDescent="0.25">
      <c r="A14" s="564"/>
      <c r="B14" s="564"/>
      <c r="C14" s="564"/>
      <c r="D14" s="564"/>
      <c r="E14" s="564"/>
      <c r="F14" s="564"/>
      <c r="G14" s="564"/>
      <c r="H14" s="564"/>
      <c r="I14" s="564"/>
      <c r="J14" s="564"/>
      <c r="K14" s="564"/>
      <c r="L14" s="1"/>
      <c r="M14" s="14"/>
      <c r="O14" s="609" t="s">
        <v>86</v>
      </c>
      <c r="P14" s="610"/>
      <c r="Q14" s="610"/>
      <c r="R14" s="610"/>
      <c r="S14" s="610"/>
      <c r="T14" s="610"/>
      <c r="U14" s="610"/>
      <c r="V14" s="610"/>
      <c r="AE14"/>
      <c r="AF14"/>
      <c r="AJ14" s="1"/>
      <c r="AK14" s="17"/>
      <c r="AS14"/>
      <c r="AT14"/>
      <c r="AX14" s="17"/>
      <c r="BG14"/>
    </row>
    <row r="15" spans="1:59" ht="15" customHeight="1" x14ac:dyDescent="0.25">
      <c r="A15" s="561" t="s">
        <v>63</v>
      </c>
      <c r="B15" s="561"/>
      <c r="C15" s="561"/>
      <c r="D15" s="561"/>
      <c r="E15" s="561"/>
      <c r="F15" s="561"/>
      <c r="G15" s="561"/>
      <c r="H15" s="561"/>
      <c r="I15" s="561"/>
      <c r="J15" s="561"/>
      <c r="K15" s="561"/>
      <c r="L15" s="1"/>
      <c r="M15" s="14"/>
      <c r="O15" s="611"/>
      <c r="P15" s="611"/>
      <c r="Q15" s="611"/>
      <c r="R15" s="611"/>
      <c r="S15" s="611"/>
      <c r="T15" s="611"/>
      <c r="U15" s="611"/>
      <c r="V15" s="611"/>
      <c r="AE15"/>
      <c r="AF15"/>
      <c r="AJ15" s="1"/>
      <c r="AK15" s="17"/>
      <c r="AS15"/>
      <c r="AT15"/>
      <c r="AX15" s="17"/>
      <c r="BG15"/>
    </row>
    <row r="16" spans="1:59" ht="15" customHeight="1" x14ac:dyDescent="0.25">
      <c r="A16" s="612" t="s">
        <v>94</v>
      </c>
      <c r="B16" s="7"/>
      <c r="C16" s="6" t="s">
        <v>38</v>
      </c>
      <c r="D16" s="7"/>
      <c r="E16" s="6" t="s">
        <v>39</v>
      </c>
      <c r="F16" s="7"/>
      <c r="G16" s="6" t="s">
        <v>40</v>
      </c>
      <c r="H16" s="7"/>
      <c r="I16" s="581" t="s">
        <v>93</v>
      </c>
      <c r="J16" s="582"/>
      <c r="K16" s="583"/>
      <c r="L16" s="1"/>
      <c r="M16" s="5"/>
      <c r="O16" s="601" t="s">
        <v>310</v>
      </c>
      <c r="P16" s="601"/>
      <c r="Q16" s="601"/>
      <c r="R16" s="601"/>
      <c r="S16" s="601"/>
      <c r="T16" s="601"/>
      <c r="U16" s="601"/>
      <c r="V16" s="601"/>
      <c r="AE16"/>
      <c r="AF16"/>
      <c r="AJ16" s="1"/>
      <c r="AK16" s="17"/>
      <c r="AS16"/>
      <c r="AT16"/>
      <c r="AX16" s="17"/>
      <c r="BG16"/>
    </row>
    <row r="17" spans="1:59" ht="15" customHeight="1" thickBot="1" x14ac:dyDescent="0.3">
      <c r="A17" s="613"/>
      <c r="B17" s="46"/>
      <c r="C17" s="67"/>
      <c r="D17" s="51"/>
      <c r="E17" s="67"/>
      <c r="F17" s="68"/>
      <c r="G17" s="67"/>
      <c r="H17" s="51"/>
      <c r="I17" s="602" t="e">
        <f>AVERAGEIF(C17:H17,"&lt;&gt;0")</f>
        <v>#DIV/0!</v>
      </c>
      <c r="J17" s="603"/>
      <c r="K17" s="604"/>
      <c r="L17" s="1"/>
      <c r="M17" s="5"/>
      <c r="O17" s="601" t="s">
        <v>311</v>
      </c>
      <c r="P17" s="601"/>
      <c r="Q17" s="601"/>
      <c r="R17" s="601"/>
      <c r="S17" s="601"/>
      <c r="T17" s="601"/>
      <c r="U17" s="601"/>
      <c r="V17" s="601"/>
      <c r="AE17"/>
      <c r="AF17"/>
      <c r="AJ17" s="1"/>
      <c r="AK17" s="17"/>
      <c r="AS17"/>
      <c r="AT17"/>
      <c r="AX17" s="17"/>
      <c r="BG17"/>
    </row>
    <row r="18" spans="1:59" ht="15" customHeight="1" thickTop="1" x14ac:dyDescent="0.25">
      <c r="A18" s="596" t="s">
        <v>95</v>
      </c>
      <c r="B18" s="47"/>
      <c r="C18" s="48" t="s">
        <v>38</v>
      </c>
      <c r="D18" s="47"/>
      <c r="E18" s="48" t="s">
        <v>39</v>
      </c>
      <c r="F18" s="47"/>
      <c r="G18" s="48" t="s">
        <v>40</v>
      </c>
      <c r="H18" s="47"/>
      <c r="I18" s="598" t="s">
        <v>96</v>
      </c>
      <c r="J18" s="599"/>
      <c r="K18" s="600"/>
      <c r="O18" s="601" t="s">
        <v>312</v>
      </c>
      <c r="P18" s="601"/>
      <c r="Q18" s="601"/>
      <c r="R18" s="601"/>
      <c r="S18" s="601"/>
      <c r="T18" s="601"/>
      <c r="U18" s="601"/>
      <c r="V18" s="601"/>
      <c r="AE18"/>
      <c r="AF18"/>
      <c r="AK18" s="17"/>
      <c r="AS18"/>
      <c r="AT18"/>
      <c r="AX18" s="17"/>
      <c r="BG18"/>
    </row>
    <row r="19" spans="1:59" ht="15" customHeight="1" thickBot="1" x14ac:dyDescent="0.3">
      <c r="A19" s="597"/>
      <c r="B19" s="52"/>
      <c r="C19" s="69"/>
      <c r="D19" s="53"/>
      <c r="E19" s="69"/>
      <c r="F19" s="53"/>
      <c r="G19" s="69"/>
      <c r="H19" s="53"/>
      <c r="I19" s="602" t="e">
        <f>AVERAGEIF(C19:H19,"&lt;&gt;0")</f>
        <v>#DIV/0!</v>
      </c>
      <c r="J19" s="603"/>
      <c r="K19" s="604"/>
      <c r="L19" s="10"/>
      <c r="M19" s="5"/>
      <c r="O19" s="601" t="s">
        <v>314</v>
      </c>
      <c r="P19" s="601"/>
      <c r="Q19" s="601"/>
      <c r="R19" s="601"/>
      <c r="S19" s="601"/>
      <c r="T19" s="601"/>
      <c r="U19" s="601"/>
      <c r="V19" s="601"/>
      <c r="AE19"/>
      <c r="AF19"/>
      <c r="AJ19" s="1"/>
      <c r="AK19" s="17"/>
      <c r="AS19"/>
      <c r="AT19"/>
      <c r="AX19" s="17"/>
      <c r="BG19"/>
    </row>
    <row r="20" spans="1:59" ht="16.899999999999999" customHeight="1" thickTop="1" x14ac:dyDescent="0.25">
      <c r="A20" s="605" t="s">
        <v>119</v>
      </c>
      <c r="B20" s="605"/>
      <c r="C20" s="605"/>
      <c r="D20" s="605"/>
      <c r="E20" s="605"/>
      <c r="F20" s="605"/>
      <c r="G20" s="605"/>
      <c r="H20" s="605"/>
      <c r="I20" s="606" t="str">
        <f>IF($U$236=0,"",$U$236)</f>
        <v/>
      </c>
      <c r="J20" s="607"/>
      <c r="K20" s="608"/>
      <c r="M20" s="5"/>
      <c r="O20" s="601" t="s">
        <v>67</v>
      </c>
      <c r="P20" s="601"/>
      <c r="Q20" s="601"/>
      <c r="R20" s="601"/>
      <c r="S20" s="601"/>
      <c r="T20" s="601"/>
      <c r="U20" s="601"/>
      <c r="V20" s="601"/>
      <c r="AE20"/>
      <c r="AF20"/>
      <c r="AJ20" s="1"/>
      <c r="AK20" s="17"/>
      <c r="AS20"/>
      <c r="AT20"/>
      <c r="AX20" s="17"/>
      <c r="BG20"/>
    </row>
    <row r="21" spans="1:59" ht="15" customHeight="1" x14ac:dyDescent="0.25">
      <c r="A21" s="590" t="s">
        <v>118</v>
      </c>
      <c r="B21" s="590"/>
      <c r="C21" s="590"/>
      <c r="D21" s="590"/>
      <c r="E21" s="590"/>
      <c r="F21" s="590"/>
      <c r="G21" s="590"/>
      <c r="H21" s="590"/>
      <c r="I21" s="591" t="e">
        <f>AVERAGE((I17*0.25)+(I19*0.25)+(I20*0.5))</f>
        <v>#DIV/0!</v>
      </c>
      <c r="J21" s="592"/>
      <c r="K21" s="593"/>
      <c r="M21" s="14"/>
      <c r="O21" s="594"/>
      <c r="P21" s="595"/>
      <c r="Q21" s="595"/>
      <c r="R21" s="595"/>
      <c r="S21" s="595"/>
      <c r="T21" s="595"/>
      <c r="U21" s="595"/>
      <c r="V21" s="595"/>
      <c r="AE21"/>
      <c r="AF21"/>
      <c r="AJ21" s="1"/>
      <c r="AK21" s="17"/>
      <c r="AS21"/>
      <c r="AT21"/>
      <c r="AX21" s="17"/>
      <c r="BG21"/>
    </row>
    <row r="22" spans="1:59" ht="15" customHeight="1" x14ac:dyDescent="0.25">
      <c r="A22" s="42"/>
      <c r="B22" s="42"/>
      <c r="C22" s="42"/>
      <c r="D22" s="42"/>
      <c r="E22" s="35"/>
      <c r="F22" s="42"/>
      <c r="G22" s="42"/>
      <c r="H22" s="35"/>
      <c r="I22" s="35"/>
      <c r="J22" s="42"/>
      <c r="K22" s="42"/>
      <c r="M22" s="14"/>
      <c r="O22" s="586" t="s">
        <v>68</v>
      </c>
      <c r="P22" s="586"/>
      <c r="Q22" s="586"/>
      <c r="R22" s="586"/>
      <c r="S22" s="586"/>
      <c r="T22" s="586"/>
      <c r="U22" s="586"/>
      <c r="V22" s="586"/>
      <c r="AE22"/>
      <c r="AF22"/>
      <c r="AJ22" s="1"/>
      <c r="AK22" s="17"/>
      <c r="AS22"/>
      <c r="AT22"/>
      <c r="AX22" s="17"/>
      <c r="BG22"/>
    </row>
    <row r="23" spans="1:59" ht="15" customHeight="1" x14ac:dyDescent="0.25">
      <c r="A23" s="42"/>
      <c r="B23" s="42"/>
      <c r="C23" s="42"/>
      <c r="D23" s="42"/>
      <c r="E23" s="42"/>
      <c r="F23" s="42"/>
      <c r="G23" s="35"/>
      <c r="H23" s="35"/>
      <c r="I23" s="35"/>
      <c r="J23" s="42"/>
      <c r="K23" s="42"/>
      <c r="L23" s="70"/>
      <c r="M23" s="14"/>
      <c r="O23" s="586" t="s">
        <v>69</v>
      </c>
      <c r="P23" s="586"/>
      <c r="Q23" s="586"/>
      <c r="R23" s="586"/>
      <c r="S23" s="586"/>
      <c r="T23" s="586"/>
      <c r="U23" s="586"/>
      <c r="V23" s="586"/>
      <c r="AE23"/>
      <c r="AF23"/>
      <c r="AJ23" s="1"/>
      <c r="AK23" s="17"/>
      <c r="AS23"/>
      <c r="AT23"/>
      <c r="AX23" s="17"/>
      <c r="BG23"/>
    </row>
    <row r="24" spans="1:59" ht="15" customHeight="1" x14ac:dyDescent="0.25">
      <c r="A24" s="42"/>
      <c r="B24" s="42"/>
      <c r="C24" s="42"/>
      <c r="D24" s="42"/>
      <c r="E24" s="42"/>
      <c r="F24" s="42"/>
      <c r="G24" s="42"/>
      <c r="H24" s="42"/>
      <c r="I24" s="35"/>
      <c r="J24" s="42"/>
      <c r="K24" s="42"/>
      <c r="L24" s="70"/>
      <c r="M24" s="5"/>
      <c r="O24" s="586" t="s">
        <v>70</v>
      </c>
      <c r="P24" s="586"/>
      <c r="Q24" s="586"/>
      <c r="R24" s="586"/>
      <c r="S24" s="586"/>
      <c r="T24" s="586"/>
      <c r="U24" s="586"/>
      <c r="V24" s="586"/>
      <c r="AE24"/>
      <c r="AF24"/>
      <c r="AJ24" s="1"/>
      <c r="AK24" s="17"/>
      <c r="AS24"/>
      <c r="AT24"/>
      <c r="AX24" s="17"/>
      <c r="BG24"/>
    </row>
    <row r="25" spans="1:59" ht="15" customHeight="1" x14ac:dyDescent="0.25">
      <c r="A25" s="1"/>
      <c r="B25" s="1"/>
      <c r="C25" s="1"/>
      <c r="D25" s="1"/>
      <c r="K25" s="1"/>
      <c r="M25" s="5"/>
      <c r="O25" s="586" t="s">
        <v>71</v>
      </c>
      <c r="P25" s="586"/>
      <c r="Q25" s="586"/>
      <c r="R25" s="586"/>
      <c r="S25" s="586"/>
      <c r="T25" s="586"/>
      <c r="U25" s="586"/>
      <c r="V25" s="586"/>
      <c r="AE25"/>
      <c r="AF25"/>
      <c r="AJ25" s="1"/>
      <c r="AK25" s="17"/>
      <c r="AS25"/>
      <c r="AT25"/>
      <c r="AX25" s="17"/>
      <c r="BG25"/>
    </row>
    <row r="26" spans="1:59" ht="15" customHeight="1" x14ac:dyDescent="0.25">
      <c r="A26" s="587" t="s">
        <v>319</v>
      </c>
      <c r="B26" s="588"/>
      <c r="C26" s="588"/>
      <c r="D26" s="588"/>
      <c r="E26" s="588"/>
      <c r="F26" s="588"/>
      <c r="G26" s="588"/>
      <c r="H26" s="588"/>
      <c r="I26" s="588"/>
      <c r="J26" s="588"/>
      <c r="K26" s="589"/>
      <c r="M26" s="13"/>
      <c r="O26" s="578"/>
      <c r="P26" s="578"/>
      <c r="Q26" s="578"/>
      <c r="R26" s="578"/>
      <c r="S26" s="578"/>
      <c r="T26" s="578"/>
      <c r="U26" s="578"/>
      <c r="V26" s="578"/>
      <c r="AE26"/>
      <c r="AF26"/>
      <c r="AJ26" s="1"/>
      <c r="AK26" s="17"/>
      <c r="AS26"/>
      <c r="AT26"/>
      <c r="AX26" s="17"/>
      <c r="BG26"/>
    </row>
    <row r="27" spans="1:59" ht="15" customHeight="1" x14ac:dyDescent="0.25">
      <c r="A27" s="581" t="s">
        <v>45</v>
      </c>
      <c r="B27" s="582"/>
      <c r="C27" s="582"/>
      <c r="D27" s="583"/>
      <c r="E27" s="58" t="e">
        <f>SUM(K13)</f>
        <v>#DIV/0!</v>
      </c>
      <c r="F27" s="581" t="s">
        <v>47</v>
      </c>
      <c r="G27" s="582"/>
      <c r="H27" s="34"/>
      <c r="I27" s="58" t="e">
        <f>SUM(E27*3)</f>
        <v>#DIV/0!</v>
      </c>
      <c r="J27" s="581" t="s">
        <v>48</v>
      </c>
      <c r="K27" s="583"/>
      <c r="M27" s="13"/>
      <c r="O27" s="577" t="s">
        <v>72</v>
      </c>
      <c r="P27" s="577"/>
      <c r="Q27" s="577"/>
      <c r="R27" s="577"/>
      <c r="S27" s="577"/>
      <c r="T27" s="577"/>
      <c r="U27" s="577"/>
      <c r="V27" s="577"/>
      <c r="AE27"/>
      <c r="AF27"/>
      <c r="AJ27" s="1"/>
      <c r="AK27" s="17"/>
      <c r="AS27"/>
      <c r="AT27"/>
      <c r="AX27" s="17"/>
      <c r="BG27"/>
    </row>
    <row r="28" spans="1:59" ht="15" customHeight="1" x14ac:dyDescent="0.25">
      <c r="A28" s="581" t="s">
        <v>44</v>
      </c>
      <c r="B28" s="582"/>
      <c r="C28" s="582"/>
      <c r="D28" s="583"/>
      <c r="E28" s="58">
        <f>$U$216</f>
        <v>0</v>
      </c>
      <c r="F28" s="581" t="s">
        <v>47</v>
      </c>
      <c r="G28" s="582"/>
      <c r="H28" s="34"/>
      <c r="I28" s="58">
        <f>SUM(E28)</f>
        <v>0</v>
      </c>
      <c r="J28" s="581" t="s">
        <v>47</v>
      </c>
      <c r="K28" s="583"/>
      <c r="M28" s="13"/>
      <c r="O28" s="577" t="s">
        <v>73</v>
      </c>
      <c r="P28" s="577"/>
      <c r="Q28" s="577"/>
      <c r="R28" s="577"/>
      <c r="S28" s="577"/>
      <c r="T28" s="577"/>
      <c r="U28" s="577"/>
      <c r="V28" s="577"/>
      <c r="AE28"/>
      <c r="AF28"/>
      <c r="AJ28" s="1"/>
      <c r="AK28" s="17"/>
      <c r="AS28"/>
      <c r="AT28"/>
      <c r="AX28" s="17"/>
      <c r="BG28"/>
    </row>
    <row r="29" spans="1:59" ht="15" customHeight="1" x14ac:dyDescent="0.25">
      <c r="A29" s="584"/>
      <c r="B29" s="584"/>
      <c r="C29" s="584"/>
      <c r="D29" s="584"/>
      <c r="E29" s="584"/>
      <c r="F29" s="585"/>
      <c r="G29" s="23" t="s">
        <v>46</v>
      </c>
      <c r="H29" s="34"/>
      <c r="I29" s="58" t="e">
        <f>SUM(I27:I28)</f>
        <v>#DIV/0!</v>
      </c>
      <c r="J29" s="581" t="s">
        <v>49</v>
      </c>
      <c r="K29" s="583"/>
      <c r="M29" s="5"/>
      <c r="O29" s="577" t="s">
        <v>74</v>
      </c>
      <c r="P29" s="577"/>
      <c r="Q29" s="577"/>
      <c r="R29" s="577"/>
      <c r="S29" s="577"/>
      <c r="T29" s="577"/>
      <c r="U29" s="577"/>
      <c r="V29" s="577"/>
      <c r="AE29"/>
      <c r="AF29"/>
      <c r="AJ29" s="1"/>
      <c r="AK29" s="17"/>
      <c r="AS29"/>
      <c r="AT29"/>
      <c r="AX29" s="17"/>
      <c r="BG29"/>
    </row>
    <row r="30" spans="1:59" ht="15" customHeight="1" x14ac:dyDescent="0.25">
      <c r="A30" s="574" t="s">
        <v>320</v>
      </c>
      <c r="B30" s="574"/>
      <c r="C30" s="574"/>
      <c r="D30" s="574"/>
      <c r="E30" s="574"/>
      <c r="F30" s="574"/>
      <c r="G30" s="574"/>
      <c r="H30" s="575"/>
      <c r="I30" s="73" t="e">
        <f>SUM($I$29/4)</f>
        <v>#DIV/0!</v>
      </c>
      <c r="J30" s="576" t="s">
        <v>47</v>
      </c>
      <c r="K30" s="576"/>
      <c r="M30" s="5"/>
      <c r="O30" s="577" t="s">
        <v>75</v>
      </c>
      <c r="P30" s="577"/>
      <c r="Q30" s="577"/>
      <c r="R30" s="577"/>
      <c r="S30" s="577"/>
      <c r="T30" s="577"/>
      <c r="U30" s="577"/>
      <c r="V30" s="577"/>
      <c r="AE30"/>
      <c r="AF30"/>
      <c r="AJ30" s="1"/>
      <c r="AK30" s="17"/>
      <c r="AS30"/>
      <c r="AT30"/>
      <c r="AX30" s="17"/>
      <c r="BG30"/>
    </row>
    <row r="31" spans="1:59" ht="7.9" customHeight="1" x14ac:dyDescent="0.25">
      <c r="A31" s="42"/>
      <c r="B31" s="42"/>
      <c r="C31" s="42"/>
      <c r="D31" s="42"/>
      <c r="E31" s="35"/>
      <c r="F31" s="35"/>
      <c r="G31" s="35"/>
      <c r="H31" s="35"/>
      <c r="I31" s="35"/>
      <c r="J31" s="42"/>
      <c r="K31" s="42"/>
      <c r="M31" s="14"/>
      <c r="O31" s="578"/>
      <c r="P31" s="578"/>
      <c r="Q31" s="578"/>
      <c r="R31" s="578"/>
      <c r="S31" s="578"/>
      <c r="T31" s="578"/>
      <c r="U31" s="578"/>
      <c r="V31" s="578"/>
      <c r="AE31"/>
      <c r="AF31"/>
      <c r="AJ31" s="1"/>
      <c r="AK31" s="17"/>
      <c r="AS31"/>
      <c r="AT31"/>
      <c r="AX31" s="17"/>
      <c r="BG31"/>
    </row>
    <row r="32" spans="1:59" ht="15" customHeight="1" x14ac:dyDescent="0.25">
      <c r="A32" s="42"/>
      <c r="B32" s="42"/>
      <c r="C32" s="42"/>
      <c r="D32" s="42"/>
      <c r="E32" s="42"/>
      <c r="F32" s="42"/>
      <c r="G32" s="42"/>
      <c r="H32" s="42"/>
      <c r="I32" s="43"/>
      <c r="J32" s="42"/>
      <c r="K32" s="42"/>
      <c r="M32" s="14"/>
      <c r="O32" s="579" t="s">
        <v>121</v>
      </c>
      <c r="P32" s="579"/>
      <c r="Q32" s="579"/>
      <c r="R32" s="579"/>
      <c r="S32" s="579"/>
      <c r="T32" s="579"/>
      <c r="U32" s="579"/>
      <c r="V32" s="579"/>
      <c r="AE32"/>
      <c r="AF32"/>
      <c r="AJ32" s="1"/>
      <c r="AK32" s="17"/>
      <c r="AS32"/>
      <c r="AT32"/>
      <c r="AX32" s="17"/>
      <c r="BG32"/>
    </row>
    <row r="33" spans="1:59" ht="15" customHeight="1" x14ac:dyDescent="0.25">
      <c r="A33" s="580" t="s">
        <v>316</v>
      </c>
      <c r="B33" s="580"/>
      <c r="C33" s="580"/>
      <c r="D33" s="580"/>
      <c r="E33" s="580"/>
      <c r="F33" s="580"/>
      <c r="G33" s="580"/>
      <c r="H33" s="580"/>
      <c r="I33" s="580"/>
      <c r="J33" s="580"/>
      <c r="K33" s="580"/>
      <c r="L33" s="5"/>
      <c r="M33" s="14"/>
      <c r="O33" s="565"/>
      <c r="P33" s="565"/>
      <c r="Q33" s="565"/>
      <c r="R33" s="565"/>
      <c r="S33" s="565"/>
      <c r="T33" s="565"/>
      <c r="U33" s="565"/>
      <c r="V33" s="565"/>
      <c r="AE33"/>
      <c r="AF33"/>
      <c r="AJ33" s="1"/>
      <c r="AK33" s="17"/>
      <c r="AS33"/>
      <c r="AT33"/>
      <c r="AX33" s="17"/>
      <c r="BG33"/>
    </row>
    <row r="34" spans="1:59" ht="15" customHeight="1" x14ac:dyDescent="0.25">
      <c r="A34" s="573" t="s">
        <v>87</v>
      </c>
      <c r="B34" s="573"/>
      <c r="C34" s="573"/>
      <c r="D34" s="573"/>
      <c r="E34" s="58" t="str">
        <f>IF($BH$157=0,"",$BH$157)</f>
        <v/>
      </c>
      <c r="F34" s="569" t="s">
        <v>295</v>
      </c>
      <c r="G34" s="570"/>
      <c r="H34" s="66"/>
      <c r="I34" s="58" t="e">
        <f>SUM($E$35*4)</f>
        <v>#VALUE!</v>
      </c>
      <c r="J34" s="569" t="s">
        <v>296</v>
      </c>
      <c r="K34" s="570"/>
      <c r="L34" s="5"/>
      <c r="M34" s="14"/>
      <c r="O34" s="64"/>
      <c r="P34" s="64"/>
      <c r="Q34" s="64"/>
      <c r="R34" s="64"/>
      <c r="S34" s="64"/>
      <c r="T34" s="64"/>
      <c r="U34" s="64"/>
      <c r="V34" s="64"/>
      <c r="AE34"/>
      <c r="AF34"/>
      <c r="AJ34" s="1"/>
      <c r="AK34" s="17"/>
      <c r="AS34"/>
      <c r="AT34"/>
      <c r="AX34" s="17"/>
      <c r="BG34"/>
    </row>
    <row r="35" spans="1:59" ht="15" customHeight="1" x14ac:dyDescent="0.25">
      <c r="A35" s="566" t="s">
        <v>191</v>
      </c>
      <c r="B35" s="567"/>
      <c r="C35" s="567"/>
      <c r="D35" s="568"/>
      <c r="E35" s="58" t="str">
        <f>IF($S$96=0,"",$S$96)</f>
        <v/>
      </c>
      <c r="F35" s="569" t="s">
        <v>295</v>
      </c>
      <c r="G35" s="570"/>
      <c r="H35" s="33"/>
      <c r="I35" s="58" t="e">
        <f>SUM($E$35*3)</f>
        <v>#VALUE!</v>
      </c>
      <c r="J35" s="569" t="s">
        <v>297</v>
      </c>
      <c r="K35" s="570"/>
      <c r="O35" s="565"/>
      <c r="P35" s="565"/>
      <c r="Q35" s="565"/>
      <c r="R35" s="565"/>
      <c r="S35" s="565"/>
      <c r="T35" s="565"/>
      <c r="U35" s="565"/>
      <c r="V35" s="565"/>
      <c r="AE35"/>
      <c r="AF35"/>
      <c r="AJ35" s="1"/>
      <c r="AK35" s="17"/>
      <c r="AS35"/>
      <c r="AT35"/>
      <c r="AX35" s="17"/>
      <c r="BG35"/>
    </row>
    <row r="36" spans="1:59" ht="15" customHeight="1" x14ac:dyDescent="0.25">
      <c r="A36" s="566" t="s">
        <v>192</v>
      </c>
      <c r="B36" s="567"/>
      <c r="C36" s="567"/>
      <c r="D36" s="568"/>
      <c r="E36" s="58" t="str">
        <f>IF($AG$96=0,"",$AG$96)</f>
        <v/>
      </c>
      <c r="F36" s="569" t="s">
        <v>295</v>
      </c>
      <c r="G36" s="570"/>
      <c r="H36" s="33"/>
      <c r="I36" s="58" t="e">
        <f>SUM($E$36*3)</f>
        <v>#VALUE!</v>
      </c>
      <c r="J36" s="569" t="s">
        <v>298</v>
      </c>
      <c r="K36" s="570"/>
      <c r="O36" s="571" t="s">
        <v>97</v>
      </c>
      <c r="P36" s="571"/>
      <c r="Q36" s="571"/>
      <c r="R36" s="571"/>
      <c r="S36" s="571"/>
      <c r="T36" s="571"/>
      <c r="U36" s="571"/>
      <c r="V36" s="571"/>
      <c r="AE36"/>
      <c r="AF36"/>
      <c r="AJ36" s="1"/>
      <c r="AK36" s="17"/>
      <c r="AS36"/>
      <c r="AT36"/>
      <c r="AX36" s="17"/>
      <c r="BG36"/>
    </row>
    <row r="37" spans="1:59" ht="15" customHeight="1" x14ac:dyDescent="0.25">
      <c r="A37" s="566" t="s">
        <v>193</v>
      </c>
      <c r="B37" s="567"/>
      <c r="C37" s="567"/>
      <c r="D37" s="568"/>
      <c r="E37" s="58" t="str">
        <f>IF($AU$96=0,"",$AU$96)</f>
        <v/>
      </c>
      <c r="F37" s="569" t="s">
        <v>295</v>
      </c>
      <c r="G37" s="570"/>
      <c r="H37" s="33"/>
      <c r="I37" s="58" t="e">
        <f>SUM($E$37*3)</f>
        <v>#VALUE!</v>
      </c>
      <c r="J37" s="569" t="s">
        <v>298</v>
      </c>
      <c r="K37" s="570"/>
      <c r="O37" s="572"/>
      <c r="P37" s="572"/>
      <c r="Q37" s="572"/>
      <c r="R37" s="572"/>
      <c r="S37" s="572"/>
      <c r="T37" s="572"/>
      <c r="U37" s="572"/>
      <c r="V37" s="572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1"/>
      <c r="O38" s="562" t="s">
        <v>291</v>
      </c>
      <c r="P38" s="562"/>
      <c r="Q38" s="562"/>
      <c r="R38" s="562"/>
      <c r="S38" s="562"/>
      <c r="T38" s="562"/>
      <c r="U38" s="562"/>
      <c r="V38" s="562"/>
      <c r="AD38" s="55"/>
      <c r="AE38"/>
      <c r="AR38" s="55"/>
      <c r="AS38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65"/>
      <c r="N39" s="1"/>
      <c r="O39" s="562" t="s">
        <v>292</v>
      </c>
      <c r="P39" s="562"/>
      <c r="Q39" s="562"/>
      <c r="R39" s="562"/>
      <c r="S39" s="562"/>
      <c r="T39" s="562"/>
      <c r="U39" s="562"/>
      <c r="V39" s="562"/>
      <c r="AD39" s="55"/>
      <c r="AE39"/>
      <c r="AR39" s="55"/>
      <c r="AS39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1"/>
      <c r="O40" s="562" t="s">
        <v>293</v>
      </c>
      <c r="P40" s="562"/>
      <c r="Q40" s="562"/>
      <c r="R40" s="562"/>
      <c r="S40" s="562"/>
      <c r="T40" s="562"/>
      <c r="U40" s="562"/>
      <c r="V40" s="562"/>
      <c r="AD40" s="55"/>
      <c r="AE40"/>
      <c r="AR40" s="55"/>
      <c r="AS40"/>
    </row>
    <row r="41" spans="1:59" ht="9" customHeight="1" x14ac:dyDescent="0.25">
      <c r="A41" s="554"/>
      <c r="B41" s="554"/>
      <c r="C41" s="554"/>
      <c r="D41" s="27"/>
      <c r="E41" s="563"/>
      <c r="F41" s="563"/>
      <c r="G41" s="563"/>
      <c r="H41" s="563"/>
      <c r="I41" s="563"/>
      <c r="J41" s="563"/>
      <c r="K41" s="32"/>
      <c r="N41" s="1"/>
      <c r="O41" s="564"/>
      <c r="P41" s="564"/>
      <c r="Q41" s="564"/>
      <c r="R41" s="564"/>
      <c r="S41" s="564"/>
      <c r="T41" s="564"/>
      <c r="U41" s="564"/>
      <c r="V41" s="564"/>
      <c r="AD41" s="55"/>
      <c r="AE41"/>
      <c r="AR41" s="55"/>
      <c r="AS41"/>
    </row>
    <row r="42" spans="1:59" ht="5.45" customHeight="1" x14ac:dyDescent="0.25">
      <c r="A42" s="554"/>
      <c r="B42" s="554"/>
      <c r="C42" s="554"/>
      <c r="N42" s="1"/>
      <c r="O42" s="560"/>
      <c r="P42" s="560"/>
      <c r="Q42" s="560"/>
      <c r="R42" s="560"/>
      <c r="S42" s="560"/>
      <c r="T42" s="560"/>
      <c r="U42" s="560"/>
      <c r="V42" s="560"/>
      <c r="AD42" s="55"/>
      <c r="AE42"/>
      <c r="AR42" s="55"/>
      <c r="AS42"/>
    </row>
    <row r="43" spans="1:59" ht="15" customHeight="1" x14ac:dyDescent="0.25">
      <c r="A43" s="561" t="s">
        <v>62</v>
      </c>
      <c r="B43" s="561"/>
      <c r="C43" s="561"/>
      <c r="D43" s="561"/>
      <c r="E43" s="561"/>
      <c r="F43" s="561"/>
      <c r="G43" s="561"/>
      <c r="H43" s="561"/>
      <c r="I43" s="561"/>
      <c r="J43" s="561"/>
      <c r="K43" s="561"/>
      <c r="N43" s="1"/>
      <c r="O43" s="560"/>
      <c r="P43" s="560"/>
      <c r="Q43" s="560"/>
      <c r="R43" s="560"/>
      <c r="S43" s="560"/>
      <c r="T43" s="560"/>
      <c r="U43" s="560"/>
      <c r="V43" s="560"/>
      <c r="AD43" s="55"/>
      <c r="AE43"/>
      <c r="AR43" s="55"/>
      <c r="AS43"/>
    </row>
    <row r="44" spans="1:59" ht="15" customHeight="1" x14ac:dyDescent="0.25">
      <c r="A44" s="558" t="s">
        <v>86</v>
      </c>
      <c r="B44" s="558"/>
      <c r="C44" s="558"/>
      <c r="D44" s="558" t="s">
        <v>88</v>
      </c>
      <c r="E44" s="558"/>
      <c r="F44" s="558"/>
      <c r="G44" s="558"/>
      <c r="H44" s="558"/>
      <c r="I44" s="558"/>
      <c r="J44" s="558"/>
      <c r="K44" s="6">
        <f>S104</f>
        <v>0</v>
      </c>
      <c r="L44" s="35"/>
      <c r="M44" s="36"/>
      <c r="N44" s="1"/>
      <c r="O44" s="74"/>
      <c r="P44" s="74"/>
      <c r="Q44" s="75" t="s">
        <v>325</v>
      </c>
      <c r="R44" s="79" t="s">
        <v>323</v>
      </c>
      <c r="S44" s="74"/>
      <c r="T44" s="74"/>
      <c r="U44" s="74"/>
      <c r="V44" s="74"/>
      <c r="AD44" s="55"/>
      <c r="AE44"/>
      <c r="AR44" s="55"/>
      <c r="AS44"/>
    </row>
    <row r="45" spans="1:59" ht="21.6" customHeight="1" x14ac:dyDescent="0.25">
      <c r="A45" s="558" t="s">
        <v>86</v>
      </c>
      <c r="B45" s="558"/>
      <c r="C45" s="558"/>
      <c r="D45" s="558" t="s">
        <v>88</v>
      </c>
      <c r="E45" s="558"/>
      <c r="F45" s="558"/>
      <c r="G45" s="558"/>
      <c r="H45" s="558"/>
      <c r="I45" s="558"/>
      <c r="J45" s="558"/>
      <c r="K45" s="6">
        <f>AG104</f>
        <v>0</v>
      </c>
      <c r="L45" s="35"/>
      <c r="M45" s="37"/>
      <c r="O45" s="74"/>
      <c r="P45" s="74"/>
      <c r="Q45" s="76" t="s">
        <v>326</v>
      </c>
      <c r="R45" s="79" t="s">
        <v>321</v>
      </c>
      <c r="S45" s="74"/>
      <c r="T45" s="74"/>
      <c r="U45" s="74"/>
      <c r="V45" s="74"/>
    </row>
    <row r="46" spans="1:59" ht="15" customHeight="1" x14ac:dyDescent="0.25">
      <c r="A46" s="558" t="s">
        <v>86</v>
      </c>
      <c r="B46" s="558"/>
      <c r="C46" s="558"/>
      <c r="D46" s="558" t="s">
        <v>88</v>
      </c>
      <c r="E46" s="558"/>
      <c r="F46" s="558"/>
      <c r="G46" s="558"/>
      <c r="H46" s="558"/>
      <c r="I46" s="558"/>
      <c r="J46" s="558"/>
      <c r="K46" s="6">
        <f>AU104</f>
        <v>0</v>
      </c>
      <c r="O46" s="36"/>
      <c r="P46" s="56"/>
      <c r="Q46" s="77" t="s">
        <v>327</v>
      </c>
      <c r="R46" s="80" t="s">
        <v>324</v>
      </c>
      <c r="S46" s="36"/>
      <c r="T46" s="36"/>
      <c r="U46" s="36"/>
      <c r="V46" s="36"/>
    </row>
    <row r="47" spans="1:59" ht="15" customHeight="1" x14ac:dyDescent="0.25">
      <c r="A47" s="559" t="s">
        <v>87</v>
      </c>
      <c r="B47" s="559"/>
      <c r="C47" s="559"/>
      <c r="D47" s="558" t="s">
        <v>88</v>
      </c>
      <c r="E47" s="558"/>
      <c r="F47" s="558"/>
      <c r="G47" s="558"/>
      <c r="H47" s="558"/>
      <c r="I47" s="558"/>
      <c r="J47" s="558"/>
      <c r="K47" s="6">
        <f>BH104</f>
        <v>0</v>
      </c>
      <c r="Q47" s="78" t="s">
        <v>328</v>
      </c>
      <c r="R47" s="80" t="s">
        <v>322</v>
      </c>
    </row>
    <row r="48" spans="1:59" ht="16.899999999999999" customHeight="1" x14ac:dyDescent="0.25">
      <c r="A48" s="554"/>
      <c r="B48" s="554"/>
      <c r="C48" s="554"/>
      <c r="D48" s="555" t="s">
        <v>91</v>
      </c>
      <c r="E48" s="555"/>
      <c r="F48" s="555"/>
      <c r="G48" s="555"/>
      <c r="H48" s="555"/>
      <c r="I48" s="555"/>
      <c r="J48" s="556"/>
      <c r="K48" s="72">
        <f>SUM(K44:K47)</f>
        <v>0</v>
      </c>
    </row>
    <row r="49" spans="1:78" ht="6" customHeight="1" thickBot="1" x14ac:dyDescent="0.3">
      <c r="A49" s="44"/>
      <c r="B49" s="45"/>
      <c r="C49" s="45"/>
      <c r="N49" s="81"/>
      <c r="O49" s="83"/>
      <c r="P49" s="84"/>
      <c r="Q49" s="83"/>
      <c r="R49" s="82"/>
      <c r="S49" s="83"/>
      <c r="T49" s="83"/>
      <c r="U49" s="83"/>
      <c r="V49" s="83"/>
      <c r="W49" s="81"/>
      <c r="X49" s="81"/>
      <c r="Y49" s="81"/>
      <c r="Z49" s="81"/>
      <c r="AA49" s="81"/>
      <c r="AB49" s="81"/>
      <c r="AC49" s="81"/>
      <c r="AD49" s="85"/>
      <c r="AE49" s="83"/>
      <c r="AF49" s="82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5"/>
      <c r="AS49" s="83"/>
      <c r="AT49" s="82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5"/>
      <c r="BF49" s="81"/>
      <c r="BG49" s="82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5"/>
      <c r="BT49" s="81"/>
      <c r="BU49" s="81"/>
      <c r="BV49" s="86"/>
      <c r="BW49" s="86"/>
      <c r="BX49" s="86"/>
      <c r="BY49" s="86"/>
      <c r="BZ49" s="86"/>
    </row>
    <row r="50" spans="1:78" ht="18" hidden="1" customHeight="1" thickBot="1" x14ac:dyDescent="0.3">
      <c r="M50">
        <v>0</v>
      </c>
      <c r="N50" s="81"/>
      <c r="O50" s="86"/>
      <c r="P50" s="84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D50" s="85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5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5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5"/>
      <c r="BT50" s="81"/>
      <c r="BU50" s="81"/>
      <c r="BV50" s="86"/>
      <c r="BW50" s="86"/>
      <c r="BX50" s="86"/>
      <c r="BY50" s="86"/>
      <c r="BZ50" s="86"/>
    </row>
    <row r="51" spans="1:78" ht="9" hidden="1" customHeight="1" thickBot="1" x14ac:dyDescent="0.3">
      <c r="N51" s="81"/>
      <c r="O51" s="86"/>
      <c r="P51" s="84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D51" s="85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5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5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5"/>
      <c r="BT51" s="81"/>
      <c r="BU51" s="81"/>
      <c r="BV51" s="86"/>
      <c r="BW51" s="86"/>
      <c r="BX51" s="86"/>
      <c r="BY51" s="86"/>
      <c r="BZ51" s="86"/>
    </row>
    <row r="52" spans="1:78" ht="64.5" customHeight="1" thickBot="1" x14ac:dyDescent="0.3">
      <c r="A52" s="557"/>
      <c r="B52" s="557"/>
      <c r="C52" s="557"/>
      <c r="D52" s="557"/>
      <c r="E52" s="557"/>
      <c r="F52" s="557"/>
      <c r="G52" s="557"/>
      <c r="H52" s="557"/>
      <c r="I52" s="557"/>
      <c r="J52" s="557"/>
      <c r="K52" s="557"/>
      <c r="L52" s="557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AY52" s="81"/>
      <c r="AZ52" s="81"/>
      <c r="BA52" s="81"/>
      <c r="BB52" s="81"/>
      <c r="BC52" s="81"/>
      <c r="BD52" s="81"/>
      <c r="BE52" s="85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345" t="s">
        <v>291</v>
      </c>
      <c r="BS52" s="348"/>
      <c r="BT52" s="348"/>
      <c r="BU52" s="348"/>
      <c r="BV52" s="348"/>
      <c r="BW52" s="348"/>
      <c r="BX52" s="348"/>
      <c r="BY52" s="349"/>
      <c r="BZ52" s="86"/>
    </row>
    <row r="53" spans="1:78" ht="18" customHeight="1" x14ac:dyDescent="0.25">
      <c r="A53" s="551"/>
      <c r="B53" s="551"/>
      <c r="C53" s="552"/>
      <c r="D53" s="552"/>
      <c r="E53" s="552"/>
      <c r="F53" s="552"/>
      <c r="G53" s="552"/>
      <c r="H53" s="552"/>
      <c r="I53" s="39"/>
      <c r="J53" s="553"/>
      <c r="K53" s="553"/>
      <c r="L53" s="553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AY53" s="81"/>
      <c r="AZ53" s="81"/>
      <c r="BA53" s="81"/>
      <c r="BB53" s="81"/>
      <c r="BC53" s="81"/>
      <c r="BD53" s="81"/>
      <c r="BE53" s="85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  <c r="BZ53" s="86"/>
    </row>
    <row r="54" spans="1:78" ht="32.450000000000003" customHeight="1" x14ac:dyDescent="0.25">
      <c r="A54" s="549"/>
      <c r="B54" s="549"/>
      <c r="C54" s="550"/>
      <c r="D54" s="550"/>
      <c r="E54" s="550"/>
      <c r="F54" s="550"/>
      <c r="G54" s="550"/>
      <c r="H54" s="550"/>
      <c r="I54" s="40"/>
      <c r="J54" s="550"/>
      <c r="K54" s="550"/>
      <c r="L54" s="550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AY54" s="81"/>
      <c r="AZ54" s="81"/>
      <c r="BA54" s="81"/>
      <c r="BB54" s="81"/>
      <c r="BC54" s="81"/>
      <c r="BD54" s="81"/>
      <c r="BE54" s="85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  <c r="BZ54" s="86"/>
    </row>
    <row r="55" spans="1:78" ht="42.6" customHeight="1" x14ac:dyDescent="0.25">
      <c r="A55" s="25"/>
      <c r="B55" s="25"/>
      <c r="C55" s="26"/>
      <c r="D55" s="26"/>
      <c r="E55" s="26"/>
      <c r="F55" s="26"/>
      <c r="G55" s="26"/>
      <c r="H55" s="26"/>
      <c r="I55" s="38"/>
      <c r="J55" s="26"/>
      <c r="K55" s="26"/>
      <c r="L55" s="26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AY55" s="81"/>
      <c r="AZ55" s="81"/>
      <c r="BA55" s="81"/>
      <c r="BB55" s="81"/>
      <c r="BC55" s="81"/>
      <c r="BD55" s="81"/>
      <c r="BE55" s="85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5"/>
      <c r="BT55" s="81"/>
      <c r="BU55" s="81"/>
      <c r="BV55" s="86"/>
      <c r="BW55" s="86"/>
      <c r="BX55" s="86"/>
      <c r="BY55" s="86"/>
      <c r="BZ55" s="86"/>
    </row>
    <row r="56" spans="1:78" ht="45" customHeight="1" x14ac:dyDescent="0.25">
      <c r="A56" s="25"/>
      <c r="B56" s="25"/>
      <c r="C56" s="26"/>
      <c r="D56" s="26"/>
      <c r="E56" s="26"/>
      <c r="F56" s="26"/>
      <c r="G56" s="26"/>
      <c r="H56" s="26"/>
      <c r="I56" s="38"/>
      <c r="J56" s="26"/>
      <c r="K56" s="26"/>
      <c r="L56" s="26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AY56" s="81"/>
      <c r="AZ56" s="81"/>
      <c r="BA56" s="81"/>
      <c r="BB56" s="81"/>
      <c r="BC56" s="81"/>
      <c r="BD56" s="81"/>
      <c r="BE56" s="85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5"/>
      <c r="BT56" s="81"/>
      <c r="BU56" s="81"/>
      <c r="BV56" s="86"/>
      <c r="BW56" s="86"/>
      <c r="BX56" s="86"/>
      <c r="BY56" s="86"/>
      <c r="BZ56" s="86"/>
    </row>
    <row r="57" spans="1:78" ht="51.6" customHeight="1" x14ac:dyDescent="0.25">
      <c r="A57" s="25"/>
      <c r="B57" s="25"/>
      <c r="C57" s="26"/>
      <c r="D57" s="26"/>
      <c r="E57" s="26"/>
      <c r="F57" s="26"/>
      <c r="G57" s="26"/>
      <c r="H57" s="26"/>
      <c r="I57" s="38"/>
      <c r="J57" s="26"/>
      <c r="K57" s="26"/>
      <c r="L57" s="26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AY57" s="81"/>
      <c r="AZ57" s="81"/>
      <c r="BA57" s="81"/>
      <c r="BB57" s="81"/>
      <c r="BC57" s="81"/>
      <c r="BD57" s="81"/>
      <c r="BE57" s="85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5"/>
      <c r="BT57" s="81"/>
      <c r="BU57" s="81"/>
      <c r="BV57" s="86"/>
      <c r="BW57" s="86"/>
      <c r="BX57" s="86"/>
      <c r="BY57" s="86"/>
      <c r="BZ57" s="86"/>
    </row>
    <row r="58" spans="1:78" ht="32.450000000000003" customHeight="1" x14ac:dyDescent="0.25">
      <c r="A58" s="25"/>
      <c r="B58" s="25"/>
      <c r="C58" s="26"/>
      <c r="D58" s="26"/>
      <c r="E58" s="26"/>
      <c r="F58" s="26"/>
      <c r="G58" s="26"/>
      <c r="H58" s="26"/>
      <c r="I58" s="38"/>
      <c r="J58" s="26"/>
      <c r="K58" s="26"/>
      <c r="L58" s="26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AY58" s="81"/>
      <c r="AZ58" s="81"/>
      <c r="BA58" s="81"/>
      <c r="BB58" s="81"/>
      <c r="BC58" s="81"/>
      <c r="BD58" s="81"/>
      <c r="BE58" s="85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5"/>
      <c r="BT58" s="81"/>
      <c r="BU58" s="81"/>
      <c r="BV58" s="86"/>
      <c r="BW58" s="86"/>
      <c r="BX58" s="86"/>
      <c r="BY58" s="86"/>
      <c r="BZ58" s="86"/>
    </row>
    <row r="59" spans="1:78" ht="32.450000000000003" customHeight="1" x14ac:dyDescent="0.25">
      <c r="A59" s="25"/>
      <c r="B59" s="25"/>
      <c r="C59" s="26"/>
      <c r="D59" s="26"/>
      <c r="E59" s="26"/>
      <c r="F59" s="26"/>
      <c r="G59" s="26"/>
      <c r="H59" s="26"/>
      <c r="I59" s="38"/>
      <c r="J59" s="26"/>
      <c r="K59" s="26"/>
      <c r="L59" s="26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AY59" s="81"/>
      <c r="AZ59" s="81"/>
      <c r="BA59" s="81"/>
      <c r="BB59" s="81"/>
      <c r="BC59" s="81"/>
      <c r="BD59" s="81"/>
      <c r="BE59" s="85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5"/>
      <c r="BT59" s="81"/>
      <c r="BU59" s="81"/>
      <c r="BV59" s="86"/>
      <c r="BW59" s="86"/>
      <c r="BX59" s="86"/>
      <c r="BY59" s="86"/>
      <c r="BZ59" s="86"/>
    </row>
    <row r="60" spans="1:78" ht="32.450000000000003" customHeight="1" x14ac:dyDescent="0.25">
      <c r="A60" s="25"/>
      <c r="B60" s="25"/>
      <c r="C60" s="26"/>
      <c r="D60" s="26"/>
      <c r="E60" s="26"/>
      <c r="F60" s="26"/>
      <c r="G60" s="26"/>
      <c r="H60" s="26"/>
      <c r="I60" s="38"/>
      <c r="J60" s="26"/>
      <c r="K60" s="26"/>
      <c r="L60" s="26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AY60" s="81"/>
      <c r="AZ60" s="81"/>
      <c r="BA60" s="81"/>
      <c r="BB60" s="81"/>
      <c r="BC60" s="81"/>
      <c r="BD60" s="81"/>
      <c r="BE60" s="85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5"/>
      <c r="BT60" s="81"/>
      <c r="BU60" s="81"/>
      <c r="BV60" s="86"/>
      <c r="BW60" s="86"/>
      <c r="BX60" s="86"/>
      <c r="BY60" s="86"/>
      <c r="BZ60" s="86"/>
    </row>
    <row r="61" spans="1:78" ht="10.9" customHeight="1" x14ac:dyDescent="0.25">
      <c r="A61" s="16"/>
      <c r="B61" s="16"/>
      <c r="C61" s="16"/>
      <c r="D61" s="16"/>
      <c r="E61" s="24"/>
      <c r="F61" s="24"/>
      <c r="G61" s="24"/>
      <c r="H61" s="24"/>
      <c r="I61" s="24"/>
      <c r="J61" s="24"/>
      <c r="K61" s="16"/>
      <c r="L61" s="16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AX61" s="81"/>
      <c r="AY61" s="81"/>
      <c r="AZ61" s="81"/>
      <c r="BA61" s="81"/>
      <c r="BB61" s="81"/>
      <c r="BC61" s="81"/>
      <c r="BD61" s="81"/>
      <c r="BE61" s="85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5"/>
      <c r="BT61" s="81"/>
      <c r="BU61" s="81"/>
      <c r="BV61" s="86"/>
      <c r="BW61" s="86"/>
      <c r="BX61" s="86"/>
      <c r="BY61" s="86"/>
      <c r="BZ61" s="86"/>
    </row>
    <row r="62" spans="1:78" ht="15.6" customHeight="1" x14ac:dyDescent="0.25">
      <c r="A62" s="16"/>
      <c r="B62" s="16"/>
      <c r="C62" s="16"/>
      <c r="D62" s="16"/>
      <c r="E62" s="24"/>
      <c r="F62" s="24"/>
      <c r="G62" s="24"/>
      <c r="H62" s="24"/>
      <c r="I62" s="24"/>
      <c r="J62" s="24"/>
      <c r="K62" s="31"/>
      <c r="L62" s="3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D62" s="85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AX62" s="81"/>
      <c r="AY62" s="81"/>
      <c r="AZ62" s="81"/>
      <c r="BA62" s="81"/>
      <c r="BB62" s="81"/>
      <c r="BC62" s="81"/>
      <c r="BD62" s="81"/>
      <c r="BE62" s="85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5"/>
      <c r="BT62" s="81"/>
      <c r="BU62" s="81"/>
      <c r="BV62" s="86"/>
      <c r="BW62" s="86"/>
      <c r="BX62" s="86"/>
      <c r="BY62" s="86"/>
      <c r="BZ62" s="86"/>
    </row>
    <row r="63" spans="1:78" ht="22.9" customHeight="1" x14ac:dyDescent="0.25">
      <c r="A63" s="16"/>
      <c r="B63" s="16"/>
      <c r="C63" s="16"/>
      <c r="D63" s="16"/>
      <c r="E63" s="24"/>
      <c r="F63" s="24"/>
      <c r="G63" s="24"/>
      <c r="H63" s="24"/>
      <c r="I63" s="24"/>
      <c r="J63" s="24"/>
      <c r="K63" s="548"/>
      <c r="L63" s="5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D63" s="85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AX63" s="81"/>
      <c r="AY63" s="81"/>
      <c r="AZ63" s="81"/>
      <c r="BA63" s="81"/>
      <c r="BB63" s="81"/>
      <c r="BC63" s="81"/>
      <c r="BD63" s="81"/>
      <c r="BE63" s="85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5"/>
      <c r="BT63" s="81"/>
      <c r="BU63" s="81"/>
      <c r="BV63" s="86"/>
      <c r="BW63" s="86"/>
      <c r="BX63" s="86"/>
      <c r="BY63" s="86"/>
      <c r="BZ63" s="86"/>
    </row>
    <row r="64" spans="1:78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C64" s="81"/>
      <c r="BD64" s="81"/>
      <c r="BE64" s="85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  <c r="BZ64" s="86"/>
    </row>
    <row r="65" spans="14:78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C65" s="81"/>
      <c r="BD65" s="81"/>
      <c r="BE65" s="85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  <c r="BZ65" s="86"/>
    </row>
    <row r="66" spans="14:78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C66" s="81"/>
      <c r="BD66" s="81"/>
      <c r="BE66" s="85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  <c r="BZ66" s="86"/>
    </row>
    <row r="67" spans="14:78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C67" s="81"/>
      <c r="BD67" s="81"/>
      <c r="BE67" s="85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  <c r="BZ67" s="86"/>
    </row>
    <row r="68" spans="14:78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C68" s="81"/>
      <c r="BD68" s="81"/>
      <c r="BE68" s="85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  <c r="BZ68" s="86"/>
    </row>
    <row r="69" spans="14:78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C69" s="81"/>
      <c r="BD69" s="81"/>
      <c r="BE69" s="85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  <c r="BZ69" s="86"/>
    </row>
    <row r="70" spans="14:78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C70" s="81"/>
      <c r="BD70" s="81"/>
      <c r="BE70" s="85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  <c r="BZ70" s="86"/>
    </row>
    <row r="71" spans="14:78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C71" s="81"/>
      <c r="BD71" s="81"/>
      <c r="BE71" s="85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  <c r="BZ71" s="86"/>
    </row>
    <row r="72" spans="14:78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C72" s="81"/>
      <c r="BD72" s="81"/>
      <c r="BE72" s="85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  <c r="BZ72" s="86"/>
    </row>
    <row r="73" spans="14:78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C73" s="81"/>
      <c r="BD73" s="81"/>
      <c r="BE73" s="85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  <c r="BZ73" s="86"/>
    </row>
    <row r="74" spans="14:78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C74" s="81"/>
      <c r="BD74" s="81"/>
      <c r="BE74" s="85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  <c r="BZ74" s="86"/>
    </row>
    <row r="75" spans="14:78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C75" s="81"/>
      <c r="BD75" s="81"/>
      <c r="BE75" s="85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  <c r="BZ75" s="86"/>
    </row>
    <row r="76" spans="14:78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C76" s="81"/>
      <c r="BD76" s="81"/>
      <c r="BE76" s="85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  <c r="BZ76" s="86"/>
    </row>
    <row r="77" spans="14:78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C77" s="81"/>
      <c r="BD77" s="81"/>
      <c r="BE77" s="85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  <c r="BZ77" s="86"/>
    </row>
    <row r="78" spans="14:78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C78" s="81"/>
      <c r="BD78" s="81"/>
      <c r="BE78" s="85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  <c r="BZ78" s="86"/>
    </row>
    <row r="79" spans="14:78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C79" s="81"/>
      <c r="BD79" s="81"/>
      <c r="BE79" s="85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  <c r="BZ79" s="86"/>
    </row>
    <row r="80" spans="14:78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C80" s="81"/>
      <c r="BD80" s="81"/>
      <c r="BE80" s="85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  <c r="BZ80" s="86"/>
    </row>
    <row r="81" spans="14:78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C81" s="81"/>
      <c r="BD81" s="81"/>
      <c r="BE81" s="85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  <c r="BZ81" s="86"/>
    </row>
    <row r="82" spans="14:78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C82" s="81"/>
      <c r="BD82" s="81"/>
      <c r="BE82" s="85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  <c r="BZ82" s="86"/>
    </row>
    <row r="83" spans="14:78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C83" s="81"/>
      <c r="BD83" s="81"/>
      <c r="BE83" s="85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  <c r="BZ83" s="86"/>
    </row>
    <row r="84" spans="14:78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C84" s="81"/>
      <c r="BD84" s="81"/>
      <c r="BE84" s="85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  <c r="BZ84" s="86"/>
    </row>
    <row r="85" spans="14:78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C85" s="81"/>
      <c r="BD85" s="81"/>
      <c r="BE85" s="85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  <c r="BZ85" s="86"/>
    </row>
    <row r="86" spans="14:78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C86" s="81"/>
      <c r="BD86" s="81"/>
      <c r="BE86" s="85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  <c r="BZ86" s="86"/>
    </row>
    <row r="87" spans="14:78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C87" s="81"/>
      <c r="BD87" s="81"/>
      <c r="BE87" s="85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  <c r="BZ87" s="86"/>
    </row>
    <row r="88" spans="14:78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C88" s="81"/>
      <c r="BD88" s="81"/>
      <c r="BE88" s="85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  <c r="BZ88" s="86"/>
    </row>
    <row r="89" spans="14:78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C89" s="81"/>
      <c r="BD89" s="81"/>
      <c r="BE89" s="85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  <c r="BZ89" s="86"/>
    </row>
    <row r="90" spans="14:78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C90" s="81"/>
      <c r="BD90" s="81"/>
      <c r="BE90" s="85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  <c r="BZ90" s="86"/>
    </row>
    <row r="91" spans="14:78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C91" s="81"/>
      <c r="BD91" s="81"/>
      <c r="BE91" s="85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  <c r="BZ91" s="86"/>
    </row>
    <row r="92" spans="14:78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C92" s="81"/>
      <c r="BD92" s="81"/>
      <c r="BE92" s="85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  <c r="BZ92" s="86"/>
    </row>
    <row r="93" spans="14:78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C93" s="81"/>
      <c r="BD93" s="81"/>
      <c r="BE93" s="85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  <c r="BZ93" s="86"/>
    </row>
    <row r="94" spans="14:78" ht="15.75" thickBot="1" x14ac:dyDescent="0.3">
      <c r="N94" s="86"/>
      <c r="O94" s="281" t="s">
        <v>304</v>
      </c>
      <c r="P94" s="84"/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C94" s="81"/>
      <c r="BD94" s="81"/>
      <c r="BE94" s="85"/>
      <c r="BF94" s="81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  <c r="BZ94" s="86"/>
    </row>
    <row r="95" spans="14:78" ht="15.75" thickBot="1" x14ac:dyDescent="0.3">
      <c r="N95" s="86"/>
      <c r="O95" s="145"/>
      <c r="P95" s="84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C95" s="81"/>
      <c r="BD95" s="81"/>
      <c r="BE95" s="85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5"/>
      <c r="BT95" s="81"/>
      <c r="BU95" s="81"/>
      <c r="BV95" s="86"/>
      <c r="BW95" s="86"/>
      <c r="BX95" s="86"/>
      <c r="BY95" s="86"/>
      <c r="BZ95" s="86"/>
    </row>
    <row r="96" spans="14:78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C96" s="81"/>
      <c r="BD96" s="81"/>
      <c r="BE96" s="85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5"/>
      <c r="BT96" s="81"/>
      <c r="BU96" s="81"/>
      <c r="BV96" s="86"/>
      <c r="BW96" s="86"/>
      <c r="BX96" s="86"/>
      <c r="BY96" s="86"/>
      <c r="BZ96" s="86"/>
    </row>
    <row r="97" spans="11:78" ht="3.6" customHeight="1" x14ac:dyDescent="0.25">
      <c r="N97" s="86"/>
      <c r="O97" s="145"/>
      <c r="P97" s="84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X97" s="81"/>
      <c r="AY97" s="86" t="str">
        <f t="shared" si="10"/>
        <v/>
      </c>
      <c r="AZ97" s="145"/>
      <c r="BA97" s="86" t="str">
        <f t="shared" si="11"/>
        <v/>
      </c>
      <c r="BB97" s="81"/>
      <c r="BC97" s="81"/>
      <c r="BD97" s="81"/>
      <c r="BE97" s="85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5"/>
      <c r="BT97" s="81"/>
      <c r="BU97" s="81"/>
      <c r="BV97" s="86"/>
      <c r="BW97" s="86"/>
      <c r="BX97" s="86"/>
      <c r="BY97" s="86"/>
      <c r="BZ97" s="86"/>
    </row>
    <row r="98" spans="11:78" x14ac:dyDescent="0.25">
      <c r="M98" s="2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D98" s="85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R98" s="85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E98" s="85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5"/>
      <c r="BT98" s="81"/>
      <c r="BU98" s="81"/>
      <c r="BV98" s="86"/>
      <c r="BW98" s="86"/>
      <c r="BX98" s="86"/>
      <c r="BY98" s="86"/>
      <c r="BZ98" s="86"/>
    </row>
    <row r="99" spans="11:78" ht="7.15" customHeight="1" thickBot="1" x14ac:dyDescent="0.3">
      <c r="N99" s="86"/>
      <c r="O99" s="145"/>
      <c r="P99" s="84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D99" s="85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R99" s="85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E99" s="85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5"/>
      <c r="BT99" s="81"/>
      <c r="BU99" s="81"/>
      <c r="BV99" s="86"/>
      <c r="BW99" s="86"/>
      <c r="BX99" s="86"/>
      <c r="BY99" s="86"/>
      <c r="BZ99" s="86"/>
    </row>
    <row r="100" spans="11:78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  <c r="BZ100" s="86"/>
    </row>
    <row r="101" spans="11:78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  <c r="BZ101" s="86"/>
    </row>
    <row r="102" spans="11:78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  <c r="BZ102" s="86"/>
    </row>
    <row r="103" spans="11:78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  <c r="BS103" s="85"/>
      <c r="BT103" s="81"/>
      <c r="BU103" s="81"/>
      <c r="BV103" s="86"/>
      <c r="BW103" s="86"/>
      <c r="BX103" s="86"/>
      <c r="BY103" s="86"/>
      <c r="BZ103" s="86"/>
    </row>
    <row r="104" spans="11:78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  <c r="BS104" s="85"/>
      <c r="BT104" s="81"/>
      <c r="BU104" s="81"/>
      <c r="BV104" s="86"/>
      <c r="BW104" s="86"/>
      <c r="BX104" s="86"/>
      <c r="BY104" s="86"/>
      <c r="BZ104" s="86"/>
    </row>
    <row r="105" spans="11:78" ht="69" customHeight="1" x14ac:dyDescent="0.25">
      <c r="K105" s="70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  <c r="BS105" s="85"/>
      <c r="BT105" s="81"/>
      <c r="BU105" s="81"/>
      <c r="BV105" s="86"/>
      <c r="BW105" s="86"/>
      <c r="BX105" s="86"/>
      <c r="BY105" s="86"/>
      <c r="BZ105" s="86"/>
    </row>
    <row r="106" spans="11:78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  <c r="BS106" s="85"/>
      <c r="BT106" s="81"/>
      <c r="BU106" s="81"/>
      <c r="BV106" s="86"/>
      <c r="BW106" s="86"/>
      <c r="BX106" s="86"/>
      <c r="BY106" s="86"/>
      <c r="BZ106" s="86"/>
    </row>
    <row r="107" spans="11:78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  <c r="BS107" s="85"/>
      <c r="BT107" s="81"/>
      <c r="BU107" s="81"/>
      <c r="BV107" s="86"/>
      <c r="BW107" s="86"/>
      <c r="BX107" s="86"/>
      <c r="BY107" s="86"/>
      <c r="BZ107" s="86"/>
    </row>
    <row r="108" spans="11:78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  <c r="BS108" s="85"/>
      <c r="BT108" s="81"/>
      <c r="BU108" s="81"/>
      <c r="BV108" s="86"/>
      <c r="BW108" s="86"/>
      <c r="BX108" s="86"/>
      <c r="BY108" s="86"/>
      <c r="BZ108" s="86"/>
    </row>
    <row r="109" spans="11:78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  <c r="BS109" s="85"/>
      <c r="BT109" s="81"/>
      <c r="BU109" s="81"/>
      <c r="BV109" s="86"/>
      <c r="BW109" s="86"/>
      <c r="BX109" s="86"/>
      <c r="BY109" s="86"/>
      <c r="BZ109" s="86"/>
    </row>
    <row r="110" spans="11:78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  <c r="BS110" s="85"/>
      <c r="BT110" s="81"/>
      <c r="BU110" s="81"/>
      <c r="BV110" s="86"/>
      <c r="BW110" s="86"/>
      <c r="BX110" s="86"/>
      <c r="BY110" s="86"/>
      <c r="BZ110" s="86"/>
    </row>
    <row r="111" spans="11:78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  <c r="BS111" s="85"/>
      <c r="BT111" s="81"/>
      <c r="BU111" s="81"/>
      <c r="BV111" s="86"/>
      <c r="BW111" s="86"/>
      <c r="BX111" s="86"/>
      <c r="BY111" s="86"/>
      <c r="BZ111" s="86"/>
    </row>
    <row r="112" spans="11:78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  <c r="BS112" s="85"/>
      <c r="BT112" s="81"/>
      <c r="BU112" s="81"/>
      <c r="BV112" s="86"/>
      <c r="BW112" s="86"/>
      <c r="BX112" s="86"/>
      <c r="BY112" s="86"/>
      <c r="BZ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  <c r="BS113" s="85"/>
      <c r="BT113" s="81"/>
      <c r="BU113" s="81"/>
      <c r="BV113" s="86"/>
      <c r="BW113" s="86"/>
      <c r="BX113" s="86"/>
      <c r="BY113" s="86"/>
      <c r="BZ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  <c r="BS114" s="85"/>
      <c r="BT114" s="81"/>
      <c r="BU114" s="81"/>
      <c r="BV114" s="86"/>
      <c r="BW114" s="86"/>
      <c r="BX114" s="86"/>
      <c r="BY114" s="86"/>
      <c r="BZ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  <c r="BS115" s="85"/>
      <c r="BT115" s="81"/>
      <c r="BU115" s="81"/>
      <c r="BV115" s="86"/>
      <c r="BW115" s="86"/>
      <c r="BX115" s="86"/>
      <c r="BY115" s="86"/>
      <c r="BZ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  <c r="BS116" s="85"/>
      <c r="BT116" s="81"/>
      <c r="BU116" s="81"/>
      <c r="BV116" s="86"/>
      <c r="BW116" s="86"/>
      <c r="BX116" s="86"/>
      <c r="BY116" s="86"/>
      <c r="BZ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  <c r="BS117" s="85"/>
      <c r="BT117" s="81"/>
      <c r="BU117" s="81"/>
      <c r="BV117" s="86"/>
      <c r="BW117" s="86"/>
      <c r="BX117" s="86"/>
      <c r="BY117" s="86"/>
      <c r="BZ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  <c r="BS118" s="85"/>
      <c r="BT118" s="81"/>
      <c r="BU118" s="81"/>
      <c r="BV118" s="86"/>
      <c r="BW118" s="86"/>
      <c r="BX118" s="86"/>
      <c r="BY118" s="86"/>
      <c r="BZ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  <c r="BS119" s="85"/>
      <c r="BT119" s="81"/>
      <c r="BU119" s="81"/>
      <c r="BV119" s="86"/>
      <c r="BW119" s="86"/>
      <c r="BX119" s="86"/>
      <c r="BY119" s="86"/>
      <c r="BZ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  <c r="BS120" s="85"/>
      <c r="BT120" s="81"/>
      <c r="BU120" s="81"/>
      <c r="BV120" s="86"/>
      <c r="BW120" s="86"/>
      <c r="BX120" s="86"/>
      <c r="BY120" s="86"/>
      <c r="BZ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  <c r="BS121" s="85"/>
      <c r="BT121" s="81"/>
      <c r="BU121" s="81"/>
      <c r="BV121" s="86"/>
      <c r="BW121" s="86"/>
      <c r="BX121" s="86"/>
      <c r="BY121" s="86"/>
      <c r="BZ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  <c r="BS122" s="85"/>
      <c r="BT122" s="81"/>
      <c r="BU122" s="81"/>
      <c r="BV122" s="86"/>
      <c r="BW122" s="86"/>
      <c r="BX122" s="86"/>
      <c r="BY122" s="86"/>
      <c r="BZ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  <c r="BS123" s="85"/>
      <c r="BT123" s="81"/>
      <c r="BU123" s="81"/>
      <c r="BV123" s="86"/>
      <c r="BW123" s="86"/>
      <c r="BX123" s="86"/>
      <c r="BY123" s="86"/>
      <c r="BZ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  <c r="BS124" s="85"/>
      <c r="BT124" s="81"/>
      <c r="BU124" s="81"/>
      <c r="BV124" s="86"/>
      <c r="BW124" s="86"/>
      <c r="BX124" s="86"/>
      <c r="BY124" s="86"/>
      <c r="BZ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  <c r="BS154" s="85"/>
      <c r="BT154" s="81"/>
      <c r="BU154" s="81"/>
      <c r="BV154" s="86"/>
      <c r="BW154" s="86"/>
      <c r="BX154" s="86"/>
      <c r="BY154" s="86"/>
      <c r="BZ154" s="86"/>
    </row>
    <row r="155" spans="14:78" ht="16.899999999999999" customHeight="1" thickBot="1" x14ac:dyDescent="0.3">
      <c r="N155" s="86"/>
      <c r="O155" s="281" t="s">
        <v>304</v>
      </c>
      <c r="P155" s="84"/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  <c r="BS155" s="85"/>
      <c r="BT155" s="81"/>
      <c r="BU155" s="81"/>
      <c r="BV155" s="86"/>
      <c r="BW155" s="86"/>
      <c r="BX155" s="86"/>
      <c r="BY155" s="86"/>
      <c r="BZ155" s="86"/>
    </row>
    <row r="156" spans="14:78" ht="12.6" customHeight="1" thickBot="1" x14ac:dyDescent="0.3">
      <c r="N156" s="86"/>
      <c r="O156" s="145"/>
      <c r="P156" s="84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  <c r="BS156" s="85"/>
      <c r="BT156" s="81"/>
      <c r="BU156" s="81"/>
      <c r="BV156" s="86"/>
      <c r="BW156" s="86"/>
      <c r="BX156" s="86"/>
      <c r="BY156" s="86"/>
      <c r="BZ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  <c r="BS157" s="85"/>
      <c r="BT157" s="81"/>
      <c r="BU157" s="81"/>
      <c r="BV157" s="86"/>
      <c r="BW157" s="86"/>
      <c r="BX157" s="86"/>
      <c r="BY157" s="86"/>
      <c r="BZ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D158" s="85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R158" s="85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  <c r="BS158" s="85"/>
      <c r="BT158" s="81"/>
      <c r="BU158" s="81"/>
      <c r="BV158" s="86"/>
      <c r="BW158" s="86"/>
      <c r="BX158" s="86"/>
      <c r="BY158" s="86"/>
      <c r="BZ158" s="86"/>
    </row>
    <row r="159" spans="14:78" ht="6.6" customHeight="1" thickBot="1" x14ac:dyDescent="0.3">
      <c r="N159" s="86"/>
      <c r="O159" s="145"/>
      <c r="P159" s="84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D159" s="85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R159" s="85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E159" s="85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  <c r="BS159" s="85"/>
      <c r="BT159" s="81"/>
      <c r="BU159" s="81"/>
      <c r="BV159" s="86"/>
      <c r="BW159" s="86"/>
      <c r="BX159" s="86"/>
      <c r="BY159" s="86"/>
      <c r="BZ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  <c r="BS160" s="85"/>
      <c r="BT160" s="81"/>
      <c r="BU160" s="81"/>
      <c r="BV160" s="86"/>
      <c r="BW160" s="86"/>
      <c r="BX160" s="86"/>
      <c r="BY160" s="86"/>
      <c r="BZ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  <c r="BS161" s="85"/>
      <c r="BT161" s="81"/>
      <c r="BU161" s="81"/>
      <c r="BV161" s="86"/>
      <c r="BW161" s="86"/>
      <c r="BX161" s="86"/>
      <c r="BY161" s="86"/>
      <c r="BZ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  <c r="BS162" s="85"/>
      <c r="BT162" s="81"/>
      <c r="BU162" s="81"/>
      <c r="BV162" s="86"/>
      <c r="BW162" s="86"/>
      <c r="BX162" s="86"/>
      <c r="BY162" s="86"/>
      <c r="BZ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  <c r="BS163" s="85"/>
      <c r="BT163" s="81"/>
      <c r="BU163" s="81"/>
      <c r="BV163" s="86"/>
      <c r="BW163" s="86"/>
      <c r="BX163" s="86"/>
      <c r="BY163" s="86"/>
      <c r="BZ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P182" s="84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  <c r="BS182" s="85"/>
      <c r="BT182" s="81"/>
      <c r="BU182" s="81"/>
      <c r="BV182" s="86"/>
      <c r="BW182" s="86"/>
      <c r="BX182" s="86"/>
      <c r="BY182" s="86"/>
      <c r="BZ182" s="86"/>
    </row>
    <row r="183" spans="5:78" ht="15.75" thickBot="1" x14ac:dyDescent="0.3">
      <c r="N183" s="86"/>
      <c r="O183" s="280" t="s">
        <v>305</v>
      </c>
      <c r="P183" s="84"/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  <c r="BS183" s="85"/>
      <c r="BT183" s="81"/>
      <c r="BU183" s="81"/>
      <c r="BV183" s="86"/>
      <c r="BW183" s="86"/>
      <c r="BX183" s="86"/>
      <c r="BY183" s="86"/>
      <c r="BZ183" s="86"/>
    </row>
    <row r="184" spans="5:78" s="45" customFormat="1" ht="6.6" customHeight="1" x14ac:dyDescent="0.25">
      <c r="E184" s="35"/>
      <c r="F184" s="35"/>
      <c r="G184" s="35"/>
      <c r="H184" s="35"/>
      <c r="I184" s="35"/>
      <c r="J184" s="35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T184" s="89"/>
      <c r="BU184" s="89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P185" s="84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D185" s="85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R185" s="85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  <c r="BS185" s="85"/>
      <c r="BT185" s="81"/>
      <c r="BU185" s="81"/>
      <c r="BV185" s="86"/>
      <c r="BW185" s="86"/>
      <c r="BX185" s="86"/>
      <c r="BY185" s="86"/>
      <c r="BZ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R186" s="85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  <c r="BS186" s="85"/>
      <c r="BT186" s="81"/>
      <c r="BU186" s="81"/>
      <c r="BV186" s="86"/>
      <c r="BW186" s="86"/>
      <c r="BX186" s="86"/>
      <c r="BY186" s="86"/>
      <c r="BZ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R187" s="85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  <c r="BS187" s="85"/>
      <c r="BT187" s="81"/>
      <c r="BU187" s="81"/>
      <c r="BV187" s="86"/>
      <c r="BW187" s="86"/>
      <c r="BX187" s="86"/>
      <c r="BY187" s="86"/>
      <c r="BZ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R188" s="85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  <c r="BS188" s="85"/>
      <c r="BT188" s="81"/>
      <c r="BU188" s="81"/>
      <c r="BV188" s="86"/>
      <c r="BW188" s="86"/>
      <c r="BX188" s="86"/>
      <c r="BY188" s="86"/>
      <c r="BZ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R189" s="85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  <c r="BS189" s="85"/>
      <c r="BT189" s="81"/>
      <c r="BU189" s="81"/>
      <c r="BV189" s="86"/>
      <c r="BW189" s="86"/>
      <c r="BX189" s="86"/>
      <c r="BY189" s="86"/>
      <c r="BZ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R190" s="85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  <c r="BS190" s="85"/>
      <c r="BT190" s="81"/>
      <c r="BU190" s="81"/>
      <c r="BV190" s="86"/>
      <c r="BW190" s="86"/>
      <c r="BX190" s="86"/>
      <c r="BY190" s="86"/>
      <c r="BZ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R191" s="85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  <c r="BS191" s="85"/>
      <c r="BT191" s="81"/>
      <c r="BU191" s="81"/>
      <c r="BV191" s="86"/>
      <c r="BW191" s="86"/>
      <c r="BX191" s="86"/>
      <c r="BY191" s="86"/>
      <c r="BZ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R192" s="85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  <c r="BS192" s="85"/>
      <c r="BT192" s="81"/>
      <c r="BU192" s="81"/>
      <c r="BV192" s="86"/>
      <c r="BW192" s="86"/>
      <c r="BX192" s="86"/>
      <c r="BY192" s="86"/>
      <c r="BZ192" s="86"/>
    </row>
    <row r="193" spans="14:78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R193" s="85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  <c r="BS193" s="85"/>
      <c r="BT193" s="81"/>
      <c r="BU193" s="81"/>
      <c r="BV193" s="86"/>
      <c r="BW193" s="86"/>
      <c r="BX193" s="86"/>
      <c r="BY193" s="86"/>
      <c r="BZ193" s="86"/>
    </row>
    <row r="194" spans="14:78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R194" s="85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  <c r="BS194" s="85"/>
      <c r="BT194" s="81"/>
      <c r="BU194" s="81"/>
      <c r="BV194" s="86"/>
      <c r="BW194" s="86"/>
      <c r="BX194" s="86"/>
      <c r="BY194" s="86"/>
      <c r="BZ194" s="86"/>
    </row>
    <row r="195" spans="14:78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R195" s="85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  <c r="BS195" s="85"/>
      <c r="BT195" s="81"/>
      <c r="BU195" s="81"/>
      <c r="BV195" s="86"/>
      <c r="BW195" s="86"/>
      <c r="BX195" s="86"/>
      <c r="BY195" s="86"/>
      <c r="BZ195" s="86"/>
    </row>
    <row r="196" spans="14:78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R196" s="85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  <c r="BS196" s="85"/>
      <c r="BT196" s="81"/>
      <c r="BU196" s="81"/>
      <c r="BV196" s="86"/>
      <c r="BW196" s="86"/>
      <c r="BX196" s="86"/>
      <c r="BY196" s="86"/>
      <c r="BZ196" s="86"/>
    </row>
    <row r="197" spans="14:78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R197" s="85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  <c r="BS197" s="85"/>
      <c r="BT197" s="81"/>
      <c r="BU197" s="81"/>
      <c r="BV197" s="86"/>
      <c r="BW197" s="86"/>
      <c r="BX197" s="86"/>
      <c r="BY197" s="86"/>
      <c r="BZ197" s="86"/>
    </row>
    <row r="198" spans="14:78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R198" s="85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  <c r="BS198" s="85"/>
      <c r="BT198" s="81"/>
      <c r="BU198" s="81"/>
      <c r="BV198" s="86"/>
      <c r="BW198" s="86"/>
      <c r="BX198" s="86"/>
      <c r="BY198" s="86"/>
      <c r="BZ198" s="86"/>
    </row>
    <row r="199" spans="14:78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R199" s="85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  <c r="BS199" s="85"/>
      <c r="BT199" s="81"/>
      <c r="BU199" s="81"/>
      <c r="BV199" s="86"/>
      <c r="BW199" s="86"/>
      <c r="BX199" s="86"/>
      <c r="BY199" s="86"/>
      <c r="BZ199" s="86"/>
    </row>
    <row r="200" spans="14:78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R200" s="85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  <c r="BS200" s="85"/>
      <c r="BT200" s="81"/>
      <c r="BU200" s="81"/>
      <c r="BV200" s="86"/>
      <c r="BW200" s="86"/>
      <c r="BX200" s="86"/>
      <c r="BY200" s="86"/>
      <c r="BZ200" s="86"/>
    </row>
    <row r="201" spans="14:78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R201" s="85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  <c r="BS201" s="85"/>
      <c r="BT201" s="81"/>
      <c r="BU201" s="81"/>
      <c r="BV201" s="86"/>
      <c r="BW201" s="86"/>
      <c r="BX201" s="86"/>
      <c r="BY201" s="86"/>
      <c r="BZ201" s="86"/>
    </row>
    <row r="202" spans="14:78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R202" s="85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  <c r="BS202" s="85"/>
      <c r="BT202" s="81"/>
      <c r="BU202" s="81"/>
      <c r="BV202" s="86"/>
      <c r="BW202" s="86"/>
      <c r="BX202" s="86"/>
      <c r="BY202" s="86"/>
      <c r="BZ202" s="86"/>
    </row>
    <row r="203" spans="14:78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R203" s="85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  <c r="BS203" s="85"/>
      <c r="BT203" s="81"/>
      <c r="BU203" s="81"/>
      <c r="BV203" s="86"/>
      <c r="BW203" s="86"/>
      <c r="BX203" s="86"/>
      <c r="BY203" s="86"/>
      <c r="BZ203" s="86"/>
    </row>
    <row r="204" spans="14:78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R204" s="85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  <c r="BS204" s="85"/>
      <c r="BT204" s="81"/>
      <c r="BU204" s="81"/>
      <c r="BV204" s="86"/>
      <c r="BW204" s="86"/>
      <c r="BX204" s="86"/>
      <c r="BY204" s="86"/>
      <c r="BZ204" s="86"/>
    </row>
    <row r="205" spans="14:78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R205" s="85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  <c r="BS205" s="85"/>
      <c r="BT205" s="81"/>
      <c r="BU205" s="81"/>
      <c r="BV205" s="86"/>
      <c r="BW205" s="86"/>
      <c r="BX205" s="86"/>
      <c r="BY205" s="86"/>
      <c r="BZ205" s="86"/>
    </row>
    <row r="206" spans="14:78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R206" s="85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  <c r="BS206" s="85"/>
      <c r="BT206" s="81"/>
      <c r="BU206" s="81"/>
      <c r="BV206" s="86"/>
      <c r="BW206" s="86"/>
      <c r="BX206" s="86"/>
      <c r="BY206" s="86"/>
      <c r="BZ206" s="86"/>
    </row>
    <row r="207" spans="14:78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R207" s="85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  <c r="BS207" s="85"/>
      <c r="BT207" s="81"/>
      <c r="BU207" s="81"/>
      <c r="BV207" s="86"/>
      <c r="BW207" s="86"/>
      <c r="BX207" s="86"/>
      <c r="BY207" s="86"/>
      <c r="BZ207" s="86"/>
    </row>
    <row r="208" spans="14:78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R208" s="85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  <c r="BS208" s="85"/>
      <c r="BT208" s="81"/>
      <c r="BU208" s="81"/>
      <c r="BV208" s="86"/>
      <c r="BW208" s="86"/>
      <c r="BX208" s="86"/>
      <c r="BY208" s="86"/>
      <c r="BZ208" s="86"/>
    </row>
    <row r="209" spans="14:78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R209" s="85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  <c r="BS209" s="85"/>
      <c r="BT209" s="81"/>
      <c r="BU209" s="81"/>
      <c r="BV209" s="86"/>
      <c r="BW209" s="86"/>
      <c r="BX209" s="86"/>
      <c r="BY209" s="86"/>
      <c r="BZ209" s="86"/>
    </row>
    <row r="210" spans="14:78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R210" s="85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  <c r="BS210" s="85"/>
      <c r="BT210" s="81"/>
      <c r="BU210" s="81"/>
      <c r="BV210" s="86"/>
      <c r="BW210" s="86"/>
      <c r="BX210" s="86"/>
      <c r="BY210" s="86"/>
      <c r="BZ210" s="86"/>
    </row>
    <row r="211" spans="14:78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R211" s="85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  <c r="BS211" s="85"/>
      <c r="BT211" s="81"/>
      <c r="BU211" s="81"/>
      <c r="BV211" s="86"/>
      <c r="BW211" s="86"/>
      <c r="BX211" s="86"/>
      <c r="BY211" s="86"/>
      <c r="BZ211" s="86"/>
    </row>
    <row r="212" spans="14:78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R212" s="85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  <c r="BS212" s="85"/>
      <c r="BT212" s="81"/>
      <c r="BU212" s="81"/>
      <c r="BV212" s="86"/>
      <c r="BW212" s="86"/>
      <c r="BX212" s="86"/>
      <c r="BY212" s="86"/>
      <c r="BZ212" s="86"/>
    </row>
    <row r="213" spans="14:78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R213" s="85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  <c r="BS213" s="85"/>
      <c r="BT213" s="81"/>
      <c r="BU213" s="81"/>
      <c r="BV213" s="86"/>
      <c r="BW213" s="86"/>
      <c r="BX213" s="86"/>
      <c r="BY213" s="86"/>
      <c r="BZ213" s="86"/>
    </row>
    <row r="214" spans="14:78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R214" s="85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  <c r="BS214" s="85"/>
      <c r="BT214" s="81"/>
      <c r="BU214" s="81"/>
      <c r="BV214" s="86"/>
      <c r="BW214" s="86"/>
      <c r="BX214" s="86"/>
      <c r="BY214" s="86"/>
      <c r="BZ214" s="86"/>
    </row>
    <row r="215" spans="14:78" ht="15.75" thickBot="1" x14ac:dyDescent="0.3">
      <c r="N215" s="86"/>
      <c r="O215" s="145"/>
      <c r="P215" s="84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D215" s="85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R215" s="85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  <c r="BS215" s="85"/>
      <c r="BT215" s="81"/>
      <c r="BU215" s="81"/>
      <c r="BV215" s="86"/>
      <c r="BW215" s="86"/>
      <c r="BX215" s="86"/>
      <c r="BY215" s="86"/>
      <c r="BZ215" s="86"/>
    </row>
    <row r="216" spans="14:78" ht="15.75" thickBot="1" x14ac:dyDescent="0.3">
      <c r="N216" s="86"/>
      <c r="O216" s="280" t="s">
        <v>305</v>
      </c>
      <c r="P216" s="84"/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D216" s="85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R216" s="85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  <c r="BS216" s="85"/>
      <c r="BT216" s="81"/>
      <c r="BU216" s="81"/>
      <c r="BV216" s="86"/>
      <c r="BW216" s="86"/>
      <c r="BX216" s="86"/>
      <c r="BY216" s="86"/>
      <c r="BZ216" s="86"/>
    </row>
    <row r="217" spans="14:78" ht="23.45" customHeight="1" thickBot="1" x14ac:dyDescent="0.3">
      <c r="N217" s="86"/>
      <c r="O217" s="145"/>
      <c r="P217" s="84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D217" s="85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R217" s="85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  <c r="BS217" s="85"/>
      <c r="BT217" s="81"/>
      <c r="BU217" s="81"/>
      <c r="BV217" s="86"/>
      <c r="BW217" s="86"/>
      <c r="BX217" s="86"/>
      <c r="BY217" s="86"/>
      <c r="BZ217" s="86"/>
    </row>
    <row r="218" spans="14:78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C218" s="81"/>
      <c r="AD218" s="85"/>
      <c r="AE218" s="81"/>
      <c r="AF218" s="81"/>
      <c r="AG218" s="81"/>
      <c r="AH218" s="81"/>
      <c r="AI218" s="81"/>
      <c r="AJ218" s="81"/>
      <c r="AK218" s="86" t="str">
        <f t="shared" si="50"/>
        <v/>
      </c>
      <c r="AL218" s="145"/>
      <c r="AM218" s="86" t="str">
        <f t="shared" si="51"/>
        <v/>
      </c>
      <c r="AN218" s="81"/>
      <c r="AO218" s="81"/>
      <c r="AP218" s="81"/>
      <c r="AQ218" s="81"/>
      <c r="AR218" s="85"/>
      <c r="AS218" s="81"/>
      <c r="AT218" s="81"/>
      <c r="AU218" s="81"/>
      <c r="AV218" s="81"/>
      <c r="AW218" s="81"/>
      <c r="AX218" s="81"/>
      <c r="AY218" s="86" t="str">
        <f t="shared" si="52"/>
        <v/>
      </c>
      <c r="AZ218" s="145"/>
      <c r="BA218" s="86" t="str">
        <f t="shared" si="53"/>
        <v/>
      </c>
      <c r="BB218" s="81"/>
      <c r="BC218" s="81"/>
      <c r="BD218" s="81"/>
      <c r="BE218" s="85"/>
      <c r="BF218" s="81"/>
      <c r="BG218" s="81"/>
      <c r="BH218" s="81"/>
      <c r="BI218" s="81"/>
      <c r="BJ218" s="81"/>
      <c r="BK218" s="81"/>
      <c r="BL218" s="86" t="str">
        <f t="shared" si="48"/>
        <v/>
      </c>
      <c r="BM218" s="145"/>
      <c r="BN218" s="86" t="str">
        <f t="shared" si="49"/>
        <v/>
      </c>
      <c r="BO218" s="81"/>
      <c r="BP218" s="81"/>
      <c r="BQ218" s="81"/>
      <c r="BR218" s="81"/>
      <c r="BS218" s="85"/>
      <c r="BT218" s="81"/>
      <c r="BU218" s="81"/>
      <c r="BV218" s="86"/>
      <c r="BW218" s="86"/>
      <c r="BX218" s="86"/>
      <c r="BY218" s="86"/>
      <c r="BZ218" s="86"/>
    </row>
    <row r="219" spans="14:78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C219" s="81"/>
      <c r="AD219" s="85"/>
      <c r="AE219" s="81"/>
      <c r="AF219" s="81"/>
      <c r="AG219" s="81"/>
      <c r="AH219" s="81"/>
      <c r="AI219" s="81"/>
      <c r="AJ219" s="81"/>
      <c r="AK219" s="86" t="str">
        <f t="shared" si="50"/>
        <v/>
      </c>
      <c r="AL219" s="145"/>
      <c r="AM219" s="86" t="str">
        <f t="shared" si="51"/>
        <v/>
      </c>
      <c r="AN219" s="81"/>
      <c r="AO219" s="81"/>
      <c r="AP219" s="81"/>
      <c r="AQ219" s="81"/>
      <c r="AR219" s="85"/>
      <c r="AS219" s="81"/>
      <c r="AT219" s="81"/>
      <c r="AU219" s="81"/>
      <c r="AV219" s="81"/>
      <c r="AW219" s="81"/>
      <c r="AX219" s="81"/>
      <c r="AY219" s="86" t="str">
        <f t="shared" si="52"/>
        <v/>
      </c>
      <c r="AZ219" s="145"/>
      <c r="BA219" s="86" t="str">
        <f t="shared" si="53"/>
        <v/>
      </c>
      <c r="BB219" s="81"/>
      <c r="BC219" s="81"/>
      <c r="BD219" s="81"/>
      <c r="BE219" s="85"/>
      <c r="BF219" s="81"/>
      <c r="BG219" s="81"/>
      <c r="BH219" s="81"/>
      <c r="BI219" s="81"/>
      <c r="BJ219" s="81"/>
      <c r="BK219" s="81"/>
      <c r="BL219" s="86" t="str">
        <f t="shared" si="48"/>
        <v/>
      </c>
      <c r="BM219" s="145"/>
      <c r="BN219" s="86" t="str">
        <f t="shared" si="49"/>
        <v/>
      </c>
      <c r="BO219" s="81"/>
      <c r="BP219" s="81"/>
      <c r="BQ219" s="81"/>
      <c r="BR219" s="81"/>
      <c r="BS219" s="85"/>
      <c r="BT219" s="81"/>
      <c r="BU219" s="81"/>
      <c r="BV219" s="86"/>
      <c r="BW219" s="86"/>
      <c r="BX219" s="86"/>
      <c r="BY219" s="86"/>
      <c r="BZ219" s="86"/>
    </row>
    <row r="220" spans="14:78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C220" s="81"/>
      <c r="AD220" s="85"/>
      <c r="AE220" s="81"/>
      <c r="AF220" s="81"/>
      <c r="AG220" s="81"/>
      <c r="AH220" s="81"/>
      <c r="AI220" s="81"/>
      <c r="AJ220" s="81"/>
      <c r="AK220" s="86" t="str">
        <f t="shared" si="50"/>
        <v/>
      </c>
      <c r="AL220" s="145"/>
      <c r="AM220" s="86" t="str">
        <f t="shared" si="51"/>
        <v/>
      </c>
      <c r="AN220" s="81"/>
      <c r="AO220" s="81"/>
      <c r="AP220" s="81"/>
      <c r="AQ220" s="81"/>
      <c r="AR220" s="85"/>
      <c r="AS220" s="81"/>
      <c r="AT220" s="81"/>
      <c r="AU220" s="81"/>
      <c r="AV220" s="81"/>
      <c r="AW220" s="81"/>
      <c r="AX220" s="81"/>
      <c r="AY220" s="86" t="str">
        <f t="shared" si="52"/>
        <v/>
      </c>
      <c r="AZ220" s="145"/>
      <c r="BA220" s="86" t="str">
        <f t="shared" si="53"/>
        <v/>
      </c>
      <c r="BB220" s="81"/>
      <c r="BC220" s="81"/>
      <c r="BD220" s="81"/>
      <c r="BE220" s="85"/>
      <c r="BF220" s="81"/>
      <c r="BG220" s="81"/>
      <c r="BH220" s="81"/>
      <c r="BI220" s="81"/>
      <c r="BJ220" s="81"/>
      <c r="BK220" s="81"/>
      <c r="BL220" s="86" t="str">
        <f t="shared" si="48"/>
        <v/>
      </c>
      <c r="BM220" s="145"/>
      <c r="BN220" s="86" t="str">
        <f t="shared" si="49"/>
        <v/>
      </c>
      <c r="BO220" s="81"/>
      <c r="BP220" s="81"/>
      <c r="BQ220" s="81"/>
      <c r="BR220" s="81"/>
      <c r="BS220" s="85"/>
      <c r="BT220" s="81"/>
      <c r="BU220" s="81"/>
      <c r="BV220" s="86"/>
      <c r="BW220" s="86"/>
      <c r="BX220" s="86"/>
      <c r="BY220" s="86"/>
      <c r="BZ220" s="86"/>
    </row>
    <row r="221" spans="14:78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C221" s="81"/>
      <c r="AD221" s="85"/>
      <c r="AE221" s="81"/>
      <c r="AF221" s="81"/>
      <c r="AG221" s="81"/>
      <c r="AH221" s="81"/>
      <c r="AI221" s="81"/>
      <c r="AJ221" s="81"/>
      <c r="AK221" s="86" t="str">
        <f t="shared" si="50"/>
        <v/>
      </c>
      <c r="AL221" s="145"/>
      <c r="AM221" s="86" t="str">
        <f t="shared" si="51"/>
        <v/>
      </c>
      <c r="AN221" s="81"/>
      <c r="AO221" s="81"/>
      <c r="AP221" s="81"/>
      <c r="AQ221" s="81"/>
      <c r="AR221" s="85"/>
      <c r="AS221" s="81"/>
      <c r="AT221" s="81"/>
      <c r="AU221" s="81"/>
      <c r="AV221" s="81"/>
      <c r="AW221" s="81"/>
      <c r="AX221" s="81"/>
      <c r="AY221" s="86" t="str">
        <f t="shared" si="52"/>
        <v/>
      </c>
      <c r="AZ221" s="145"/>
      <c r="BA221" s="86" t="str">
        <f t="shared" si="53"/>
        <v/>
      </c>
      <c r="BB221" s="81"/>
      <c r="BC221" s="81"/>
      <c r="BD221" s="81"/>
      <c r="BE221" s="85"/>
      <c r="BF221" s="81"/>
      <c r="BG221" s="81"/>
      <c r="BH221" s="81"/>
      <c r="BI221" s="81"/>
      <c r="BJ221" s="81"/>
      <c r="BK221" s="81"/>
      <c r="BL221" s="86" t="str">
        <f t="shared" si="48"/>
        <v/>
      </c>
      <c r="BM221" s="145"/>
      <c r="BN221" s="86" t="str">
        <f t="shared" si="49"/>
        <v/>
      </c>
      <c r="BO221" s="81"/>
      <c r="BP221" s="81"/>
      <c r="BQ221" s="81"/>
      <c r="BR221" s="81"/>
      <c r="BS221" s="85"/>
      <c r="BT221" s="81"/>
      <c r="BU221" s="81"/>
      <c r="BV221" s="86"/>
      <c r="BW221" s="86"/>
      <c r="BX221" s="86"/>
      <c r="BY221" s="86"/>
      <c r="BZ221" s="86"/>
    </row>
    <row r="222" spans="14:78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C222" s="81"/>
      <c r="AD222" s="85"/>
      <c r="AE222" s="81"/>
      <c r="AF222" s="81"/>
      <c r="AG222" s="81"/>
      <c r="AH222" s="81"/>
      <c r="AI222" s="81"/>
      <c r="AJ222" s="81"/>
      <c r="AK222" s="86" t="str">
        <f t="shared" si="50"/>
        <v/>
      </c>
      <c r="AL222" s="145"/>
      <c r="AM222" s="86" t="str">
        <f t="shared" si="51"/>
        <v/>
      </c>
      <c r="AN222" s="81"/>
      <c r="AO222" s="81"/>
      <c r="AP222" s="81"/>
      <c r="AQ222" s="81"/>
      <c r="AR222" s="85"/>
      <c r="AS222" s="81"/>
      <c r="AT222" s="81"/>
      <c r="AU222" s="81"/>
      <c r="AV222" s="81"/>
      <c r="AW222" s="81"/>
      <c r="AX222" s="81"/>
      <c r="AY222" s="86" t="str">
        <f t="shared" si="52"/>
        <v/>
      </c>
      <c r="AZ222" s="145"/>
      <c r="BA222" s="86" t="str">
        <f t="shared" si="53"/>
        <v/>
      </c>
      <c r="BB222" s="81"/>
      <c r="BC222" s="81"/>
      <c r="BD222" s="81"/>
      <c r="BE222" s="85"/>
      <c r="BF222" s="81"/>
      <c r="BG222" s="81"/>
      <c r="BH222" s="81"/>
      <c r="BI222" s="81"/>
      <c r="BJ222" s="81"/>
      <c r="BK222" s="81"/>
      <c r="BL222" s="86" t="str">
        <f t="shared" si="48"/>
        <v/>
      </c>
      <c r="BM222" s="145"/>
      <c r="BN222" s="86" t="str">
        <f t="shared" si="49"/>
        <v/>
      </c>
      <c r="BO222" s="81"/>
      <c r="BP222" s="81"/>
      <c r="BQ222" s="81"/>
      <c r="BR222" s="81"/>
      <c r="BS222" s="85"/>
      <c r="BT222" s="81"/>
      <c r="BU222" s="81"/>
      <c r="BV222" s="86"/>
      <c r="BW222" s="86"/>
      <c r="BX222" s="86"/>
      <c r="BY222" s="86"/>
      <c r="BZ222" s="86"/>
    </row>
    <row r="223" spans="14:78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C223" s="81"/>
      <c r="AD223" s="85"/>
      <c r="AE223" s="81"/>
      <c r="AF223" s="81"/>
      <c r="AG223" s="81"/>
      <c r="AH223" s="81"/>
      <c r="AI223" s="81"/>
      <c r="AJ223" s="81"/>
      <c r="AK223" s="86" t="str">
        <f t="shared" si="50"/>
        <v/>
      </c>
      <c r="AL223" s="145"/>
      <c r="AM223" s="86" t="str">
        <f t="shared" si="51"/>
        <v/>
      </c>
      <c r="AN223" s="81"/>
      <c r="AO223" s="81"/>
      <c r="AP223" s="81"/>
      <c r="AQ223" s="81"/>
      <c r="AR223" s="85"/>
      <c r="AS223" s="81"/>
      <c r="AT223" s="81"/>
      <c r="AU223" s="81"/>
      <c r="AV223" s="81"/>
      <c r="AW223" s="81"/>
      <c r="AX223" s="81"/>
      <c r="AY223" s="86" t="str">
        <f t="shared" si="52"/>
        <v/>
      </c>
      <c r="AZ223" s="145"/>
      <c r="BA223" s="86" t="str">
        <f t="shared" si="53"/>
        <v/>
      </c>
      <c r="BB223" s="81"/>
      <c r="BC223" s="81"/>
      <c r="BD223" s="81"/>
      <c r="BE223" s="85"/>
      <c r="BF223" s="81"/>
      <c r="BG223" s="81"/>
      <c r="BH223" s="81"/>
      <c r="BI223" s="81"/>
      <c r="BJ223" s="81"/>
      <c r="BK223" s="81"/>
      <c r="BL223" s="86" t="str">
        <f t="shared" si="48"/>
        <v/>
      </c>
      <c r="BM223" s="145"/>
      <c r="BN223" s="86" t="str">
        <f t="shared" si="49"/>
        <v/>
      </c>
      <c r="BO223" s="81"/>
      <c r="BP223" s="81"/>
      <c r="BQ223" s="81"/>
      <c r="BR223" s="81"/>
      <c r="BS223" s="85"/>
      <c r="BT223" s="81"/>
      <c r="BU223" s="81"/>
      <c r="BV223" s="86"/>
      <c r="BW223" s="86"/>
      <c r="BX223" s="86"/>
      <c r="BY223" s="86"/>
      <c r="BZ223" s="86"/>
    </row>
    <row r="224" spans="14:78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C224" s="81"/>
      <c r="AD224" s="85"/>
      <c r="AE224" s="81"/>
      <c r="AF224" s="81"/>
      <c r="AG224" s="81"/>
      <c r="AH224" s="81"/>
      <c r="AI224" s="81"/>
      <c r="AJ224" s="81"/>
      <c r="AK224" s="86" t="str">
        <f t="shared" si="50"/>
        <v/>
      </c>
      <c r="AL224" s="145"/>
      <c r="AM224" s="86" t="str">
        <f t="shared" si="51"/>
        <v/>
      </c>
      <c r="AN224" s="81"/>
      <c r="AO224" s="81"/>
      <c r="AP224" s="81"/>
      <c r="AQ224" s="81"/>
      <c r="AR224" s="85"/>
      <c r="AS224" s="81"/>
      <c r="AT224" s="81"/>
      <c r="AU224" s="81"/>
      <c r="AV224" s="81"/>
      <c r="AW224" s="81"/>
      <c r="AX224" s="81"/>
      <c r="AY224" s="86" t="str">
        <f t="shared" si="52"/>
        <v/>
      </c>
      <c r="AZ224" s="145"/>
      <c r="BA224" s="86" t="str">
        <f t="shared" si="53"/>
        <v/>
      </c>
      <c r="BB224" s="81"/>
      <c r="BC224" s="81"/>
      <c r="BD224" s="81"/>
      <c r="BE224" s="85"/>
      <c r="BF224" s="81"/>
      <c r="BG224" s="81"/>
      <c r="BH224" s="81"/>
      <c r="BI224" s="81"/>
      <c r="BJ224" s="81"/>
      <c r="BK224" s="81"/>
      <c r="BL224" s="86" t="str">
        <f t="shared" si="48"/>
        <v/>
      </c>
      <c r="BM224" s="145"/>
      <c r="BN224" s="86" t="str">
        <f t="shared" si="49"/>
        <v/>
      </c>
      <c r="BO224" s="81"/>
      <c r="BP224" s="81"/>
      <c r="BQ224" s="81"/>
      <c r="BR224" s="81"/>
      <c r="BS224" s="85"/>
      <c r="BT224" s="81"/>
      <c r="BU224" s="81"/>
      <c r="BV224" s="86"/>
      <c r="BW224" s="86"/>
      <c r="BX224" s="86"/>
      <c r="BY224" s="86"/>
      <c r="BZ224" s="86"/>
    </row>
    <row r="225" spans="14:78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C225" s="81"/>
      <c r="AD225" s="85"/>
      <c r="AE225" s="81"/>
      <c r="AF225" s="81"/>
      <c r="AG225" s="81"/>
      <c r="AH225" s="81"/>
      <c r="AI225" s="81"/>
      <c r="AJ225" s="81"/>
      <c r="AK225" s="86" t="str">
        <f t="shared" si="50"/>
        <v/>
      </c>
      <c r="AL225" s="145"/>
      <c r="AM225" s="86" t="str">
        <f t="shared" si="51"/>
        <v/>
      </c>
      <c r="AN225" s="81"/>
      <c r="AO225" s="81"/>
      <c r="AP225" s="81"/>
      <c r="AQ225" s="81"/>
      <c r="AR225" s="85"/>
      <c r="AS225" s="81"/>
      <c r="AT225" s="81"/>
      <c r="AU225" s="81"/>
      <c r="AV225" s="81"/>
      <c r="AW225" s="81"/>
      <c r="AX225" s="81"/>
      <c r="AY225" s="86" t="str">
        <f t="shared" si="52"/>
        <v/>
      </c>
      <c r="AZ225" s="145"/>
      <c r="BA225" s="86" t="str">
        <f t="shared" si="53"/>
        <v/>
      </c>
      <c r="BB225" s="81"/>
      <c r="BC225" s="81"/>
      <c r="BD225" s="81"/>
      <c r="BE225" s="85"/>
      <c r="BF225" s="81"/>
      <c r="BG225" s="81"/>
      <c r="BH225" s="81"/>
      <c r="BI225" s="81"/>
      <c r="BJ225" s="81"/>
      <c r="BK225" s="81"/>
      <c r="BL225" s="86" t="str">
        <f t="shared" si="48"/>
        <v/>
      </c>
      <c r="BM225" s="145"/>
      <c r="BN225" s="86" t="str">
        <f t="shared" si="49"/>
        <v/>
      </c>
      <c r="BO225" s="81"/>
      <c r="BP225" s="81"/>
      <c r="BQ225" s="81"/>
      <c r="BR225" s="81"/>
      <c r="BS225" s="85"/>
      <c r="BT225" s="81"/>
      <c r="BU225" s="81"/>
      <c r="BV225" s="86"/>
      <c r="BW225" s="86"/>
      <c r="BX225" s="86"/>
      <c r="BY225" s="86"/>
      <c r="BZ225" s="86"/>
    </row>
    <row r="226" spans="14:78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C226" s="81"/>
      <c r="AD226" s="85"/>
      <c r="AE226" s="81"/>
      <c r="AF226" s="81"/>
      <c r="AG226" s="81"/>
      <c r="AH226" s="81"/>
      <c r="AI226" s="81"/>
      <c r="AJ226" s="81"/>
      <c r="AK226" s="86" t="str">
        <f t="shared" si="50"/>
        <v/>
      </c>
      <c r="AL226" s="145"/>
      <c r="AM226" s="86" t="str">
        <f t="shared" si="51"/>
        <v/>
      </c>
      <c r="AN226" s="81"/>
      <c r="AO226" s="81"/>
      <c r="AP226" s="81"/>
      <c r="AQ226" s="81"/>
      <c r="AR226" s="85"/>
      <c r="AS226" s="81"/>
      <c r="AT226" s="81"/>
      <c r="AU226" s="81"/>
      <c r="AV226" s="81"/>
      <c r="AW226" s="81"/>
      <c r="AX226" s="81"/>
      <c r="AY226" s="86" t="str">
        <f t="shared" si="52"/>
        <v/>
      </c>
      <c r="AZ226" s="145"/>
      <c r="BA226" s="86" t="str">
        <f t="shared" si="53"/>
        <v/>
      </c>
      <c r="BB226" s="81"/>
      <c r="BC226" s="81"/>
      <c r="BD226" s="81"/>
      <c r="BE226" s="85"/>
      <c r="BF226" s="81"/>
      <c r="BG226" s="81"/>
      <c r="BH226" s="81"/>
      <c r="BI226" s="81"/>
      <c r="BJ226" s="81"/>
      <c r="BK226" s="81"/>
      <c r="BL226" s="86" t="str">
        <f t="shared" si="48"/>
        <v/>
      </c>
      <c r="BM226" s="145"/>
      <c r="BN226" s="86" t="str">
        <f t="shared" si="49"/>
        <v/>
      </c>
      <c r="BO226" s="81"/>
      <c r="BP226" s="81"/>
      <c r="BQ226" s="81"/>
      <c r="BR226" s="81"/>
      <c r="BS226" s="85"/>
      <c r="BT226" s="81"/>
      <c r="BU226" s="81"/>
      <c r="BV226" s="86"/>
      <c r="BW226" s="86"/>
      <c r="BX226" s="86"/>
      <c r="BY226" s="86"/>
      <c r="BZ226" s="86"/>
    </row>
    <row r="227" spans="14:78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C227" s="81"/>
      <c r="AD227" s="85"/>
      <c r="AE227" s="81"/>
      <c r="AF227" s="81"/>
      <c r="AG227" s="81"/>
      <c r="AH227" s="81"/>
      <c r="AI227" s="81"/>
      <c r="AJ227" s="81"/>
      <c r="AK227" s="86" t="str">
        <f t="shared" si="50"/>
        <v/>
      </c>
      <c r="AL227" s="145"/>
      <c r="AM227" s="86" t="str">
        <f t="shared" si="51"/>
        <v/>
      </c>
      <c r="AN227" s="81"/>
      <c r="AO227" s="81"/>
      <c r="AP227" s="81"/>
      <c r="AQ227" s="81"/>
      <c r="AR227" s="85"/>
      <c r="AS227" s="81"/>
      <c r="AT227" s="81"/>
      <c r="AU227" s="81"/>
      <c r="AV227" s="81"/>
      <c r="AW227" s="81"/>
      <c r="AX227" s="81"/>
      <c r="AY227" s="86" t="str">
        <f t="shared" si="52"/>
        <v/>
      </c>
      <c r="AZ227" s="145"/>
      <c r="BA227" s="86" t="str">
        <f t="shared" si="53"/>
        <v/>
      </c>
      <c r="BB227" s="81"/>
      <c r="BC227" s="81"/>
      <c r="BD227" s="81"/>
      <c r="BE227" s="85"/>
      <c r="BF227" s="81"/>
      <c r="BG227" s="81"/>
      <c r="BH227" s="81"/>
      <c r="BI227" s="81"/>
      <c r="BJ227" s="81"/>
      <c r="BK227" s="81"/>
      <c r="BL227" s="86" t="str">
        <f t="shared" si="48"/>
        <v/>
      </c>
      <c r="BM227" s="145"/>
      <c r="BN227" s="86" t="str">
        <f t="shared" si="49"/>
        <v/>
      </c>
      <c r="BO227" s="81"/>
      <c r="BP227" s="81"/>
      <c r="BQ227" s="81"/>
      <c r="BR227" s="81"/>
      <c r="BS227" s="85"/>
      <c r="BT227" s="81"/>
      <c r="BU227" s="81"/>
      <c r="BV227" s="86"/>
      <c r="BW227" s="86"/>
      <c r="BX227" s="86"/>
      <c r="BY227" s="86"/>
      <c r="BZ227" s="86"/>
    </row>
    <row r="228" spans="14:78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C228" s="81"/>
      <c r="AD228" s="85"/>
      <c r="AE228" s="81"/>
      <c r="AF228" s="81"/>
      <c r="AG228" s="81"/>
      <c r="AH228" s="81"/>
      <c r="AI228" s="81"/>
      <c r="AJ228" s="81"/>
      <c r="AK228" s="86" t="str">
        <f t="shared" si="50"/>
        <v/>
      </c>
      <c r="AL228" s="145"/>
      <c r="AM228" s="86" t="str">
        <f t="shared" si="51"/>
        <v/>
      </c>
      <c r="AN228" s="81"/>
      <c r="AO228" s="81"/>
      <c r="AP228" s="81"/>
      <c r="AQ228" s="81"/>
      <c r="AR228" s="85"/>
      <c r="AS228" s="81"/>
      <c r="AT228" s="81"/>
      <c r="AU228" s="81"/>
      <c r="AV228" s="81"/>
      <c r="AW228" s="81"/>
      <c r="AX228" s="81"/>
      <c r="AY228" s="86" t="str">
        <f t="shared" si="52"/>
        <v/>
      </c>
      <c r="AZ228" s="145"/>
      <c r="BA228" s="86" t="str">
        <f t="shared" si="53"/>
        <v/>
      </c>
      <c r="BB228" s="81"/>
      <c r="BC228" s="81"/>
      <c r="BD228" s="81"/>
      <c r="BE228" s="85"/>
      <c r="BF228" s="81"/>
      <c r="BG228" s="81"/>
      <c r="BH228" s="81"/>
      <c r="BI228" s="81"/>
      <c r="BJ228" s="81"/>
      <c r="BK228" s="81"/>
      <c r="BL228" s="86" t="str">
        <f t="shared" si="48"/>
        <v/>
      </c>
      <c r="BM228" s="145"/>
      <c r="BN228" s="86" t="str">
        <f t="shared" si="49"/>
        <v/>
      </c>
      <c r="BO228" s="81"/>
      <c r="BP228" s="81"/>
      <c r="BQ228" s="81"/>
      <c r="BR228" s="81"/>
      <c r="BS228" s="85"/>
      <c r="BT228" s="81"/>
      <c r="BU228" s="81"/>
      <c r="BV228" s="86"/>
      <c r="BW228" s="86"/>
      <c r="BX228" s="86"/>
      <c r="BY228" s="86"/>
      <c r="BZ228" s="86"/>
    </row>
    <row r="229" spans="14:78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C229" s="81"/>
      <c r="AD229" s="85"/>
      <c r="AE229" s="81"/>
      <c r="AF229" s="81"/>
      <c r="AG229" s="81"/>
      <c r="AH229" s="81"/>
      <c r="AI229" s="81"/>
      <c r="AJ229" s="81"/>
      <c r="AK229" s="86" t="str">
        <f t="shared" si="50"/>
        <v/>
      </c>
      <c r="AL229" s="145"/>
      <c r="AM229" s="86" t="str">
        <f t="shared" si="51"/>
        <v/>
      </c>
      <c r="AN229" s="81"/>
      <c r="AO229" s="81"/>
      <c r="AP229" s="81"/>
      <c r="AQ229" s="81"/>
      <c r="AR229" s="85"/>
      <c r="AS229" s="81"/>
      <c r="AT229" s="81"/>
      <c r="AU229" s="81"/>
      <c r="AV229" s="81"/>
      <c r="AW229" s="81"/>
      <c r="AX229" s="81"/>
      <c r="AY229" s="86" t="str">
        <f t="shared" si="52"/>
        <v/>
      </c>
      <c r="AZ229" s="145"/>
      <c r="BA229" s="86" t="str">
        <f t="shared" si="53"/>
        <v/>
      </c>
      <c r="BB229" s="81"/>
      <c r="BC229" s="81"/>
      <c r="BD229" s="81"/>
      <c r="BE229" s="85"/>
      <c r="BF229" s="81"/>
      <c r="BG229" s="81"/>
      <c r="BH229" s="81"/>
      <c r="BI229" s="81"/>
      <c r="BJ229" s="81"/>
      <c r="BK229" s="81"/>
      <c r="BL229" s="86" t="str">
        <f t="shared" si="48"/>
        <v/>
      </c>
      <c r="BM229" s="145"/>
      <c r="BN229" s="86" t="str">
        <f t="shared" si="49"/>
        <v/>
      </c>
      <c r="BO229" s="81"/>
      <c r="BP229" s="81"/>
      <c r="BQ229" s="81"/>
      <c r="BR229" s="81"/>
      <c r="BS229" s="85"/>
      <c r="BT229" s="81"/>
      <c r="BU229" s="81"/>
      <c r="BV229" s="86"/>
      <c r="BW229" s="86"/>
      <c r="BX229" s="86"/>
      <c r="BY229" s="86"/>
      <c r="BZ229" s="86"/>
    </row>
    <row r="230" spans="14:78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C230" s="81"/>
      <c r="AD230" s="85"/>
      <c r="AE230" s="81"/>
      <c r="AF230" s="81"/>
      <c r="AG230" s="81"/>
      <c r="AH230" s="81"/>
      <c r="AI230" s="81"/>
      <c r="AJ230" s="81"/>
      <c r="AK230" s="86" t="str">
        <f t="shared" si="50"/>
        <v/>
      </c>
      <c r="AL230" s="145"/>
      <c r="AM230" s="86" t="str">
        <f t="shared" si="51"/>
        <v/>
      </c>
      <c r="AN230" s="81"/>
      <c r="AO230" s="81"/>
      <c r="AP230" s="81"/>
      <c r="AQ230" s="81"/>
      <c r="AR230" s="85"/>
      <c r="AS230" s="81"/>
      <c r="AT230" s="81"/>
      <c r="AU230" s="81"/>
      <c r="AV230" s="81"/>
      <c r="AW230" s="81"/>
      <c r="AX230" s="81"/>
      <c r="AY230" s="86" t="str">
        <f t="shared" si="52"/>
        <v/>
      </c>
      <c r="AZ230" s="145"/>
      <c r="BA230" s="86" t="str">
        <f t="shared" si="53"/>
        <v/>
      </c>
      <c r="BB230" s="81"/>
      <c r="BC230" s="81"/>
      <c r="BD230" s="81"/>
      <c r="BE230" s="85"/>
      <c r="BF230" s="81"/>
      <c r="BG230" s="81"/>
      <c r="BH230" s="81"/>
      <c r="BI230" s="81"/>
      <c r="BJ230" s="81"/>
      <c r="BK230" s="81"/>
      <c r="BL230" s="86" t="str">
        <f t="shared" si="48"/>
        <v/>
      </c>
      <c r="BM230" s="145"/>
      <c r="BN230" s="86" t="str">
        <f t="shared" si="49"/>
        <v/>
      </c>
      <c r="BO230" s="81"/>
      <c r="BP230" s="81"/>
      <c r="BQ230" s="81"/>
      <c r="BR230" s="81"/>
      <c r="BS230" s="85"/>
      <c r="BT230" s="81"/>
      <c r="BU230" s="81"/>
      <c r="BV230" s="86"/>
      <c r="BW230" s="86"/>
      <c r="BX230" s="86"/>
      <c r="BY230" s="86"/>
      <c r="BZ230" s="86"/>
    </row>
    <row r="231" spans="14:78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C231" s="81"/>
      <c r="AD231" s="85"/>
      <c r="AE231" s="81"/>
      <c r="AF231" s="81"/>
      <c r="AG231" s="81"/>
      <c r="AH231" s="81"/>
      <c r="AI231" s="81"/>
      <c r="AJ231" s="81"/>
      <c r="AK231" s="86" t="str">
        <f t="shared" si="50"/>
        <v/>
      </c>
      <c r="AL231" s="145"/>
      <c r="AM231" s="86" t="str">
        <f t="shared" si="51"/>
        <v/>
      </c>
      <c r="AN231" s="81"/>
      <c r="AO231" s="81"/>
      <c r="AP231" s="81"/>
      <c r="AQ231" s="81"/>
      <c r="AR231" s="85"/>
      <c r="AS231" s="81"/>
      <c r="AT231" s="81"/>
      <c r="AU231" s="81"/>
      <c r="AV231" s="81"/>
      <c r="AW231" s="81"/>
      <c r="AX231" s="81"/>
      <c r="AY231" s="86" t="str">
        <f t="shared" si="52"/>
        <v/>
      </c>
      <c r="AZ231" s="145"/>
      <c r="BA231" s="86" t="str">
        <f t="shared" si="53"/>
        <v/>
      </c>
      <c r="BB231" s="81"/>
      <c r="BC231" s="81"/>
      <c r="BD231" s="81"/>
      <c r="BE231" s="85"/>
      <c r="BF231" s="81"/>
      <c r="BG231" s="81"/>
      <c r="BH231" s="81"/>
      <c r="BI231" s="81"/>
      <c r="BJ231" s="81"/>
      <c r="BK231" s="81"/>
      <c r="BL231" s="86" t="str">
        <f t="shared" si="48"/>
        <v/>
      </c>
      <c r="BM231" s="145"/>
      <c r="BN231" s="86" t="str">
        <f t="shared" si="49"/>
        <v/>
      </c>
      <c r="BO231" s="81"/>
      <c r="BP231" s="81"/>
      <c r="BQ231" s="81"/>
      <c r="BR231" s="81"/>
      <c r="BS231" s="85"/>
      <c r="BT231" s="81"/>
      <c r="BU231" s="81"/>
      <c r="BV231" s="86"/>
      <c r="BW231" s="86"/>
      <c r="BX231" s="86"/>
      <c r="BY231" s="86"/>
      <c r="BZ231" s="86"/>
    </row>
    <row r="232" spans="14:78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C232" s="81"/>
      <c r="AD232" s="85"/>
      <c r="AE232" s="81"/>
      <c r="AF232" s="81"/>
      <c r="AG232" s="81"/>
      <c r="AH232" s="81"/>
      <c r="AI232" s="81"/>
      <c r="AJ232" s="81"/>
      <c r="AK232" s="86" t="str">
        <f t="shared" si="50"/>
        <v/>
      </c>
      <c r="AL232" s="145"/>
      <c r="AM232" s="86" t="str">
        <f t="shared" si="51"/>
        <v/>
      </c>
      <c r="AN232" s="81"/>
      <c r="AO232" s="81"/>
      <c r="AP232" s="81"/>
      <c r="AQ232" s="81"/>
      <c r="AR232" s="85"/>
      <c r="AS232" s="81"/>
      <c r="AT232" s="81"/>
      <c r="AU232" s="81"/>
      <c r="AV232" s="81"/>
      <c r="AW232" s="81"/>
      <c r="AX232" s="81"/>
      <c r="AY232" s="86" t="str">
        <f t="shared" si="52"/>
        <v/>
      </c>
      <c r="AZ232" s="145"/>
      <c r="BA232" s="86" t="str">
        <f t="shared" si="53"/>
        <v/>
      </c>
      <c r="BB232" s="81"/>
      <c r="BC232" s="81"/>
      <c r="BD232" s="81"/>
      <c r="BE232" s="85"/>
      <c r="BF232" s="81"/>
      <c r="BG232" s="81"/>
      <c r="BH232" s="81"/>
      <c r="BI232" s="81"/>
      <c r="BJ232" s="81"/>
      <c r="BK232" s="81"/>
      <c r="BL232" s="86" t="str">
        <f t="shared" si="48"/>
        <v/>
      </c>
      <c r="BM232" s="145"/>
      <c r="BN232" s="86" t="str">
        <f t="shared" si="49"/>
        <v/>
      </c>
      <c r="BO232" s="81"/>
      <c r="BP232" s="81"/>
      <c r="BQ232" s="81"/>
      <c r="BR232" s="81"/>
      <c r="BS232" s="85"/>
      <c r="BT232" s="81"/>
      <c r="BU232" s="81"/>
      <c r="BV232" s="86"/>
      <c r="BW232" s="86"/>
      <c r="BX232" s="86"/>
      <c r="BY232" s="86"/>
      <c r="BZ232" s="86"/>
    </row>
    <row r="233" spans="14:78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C233" s="81"/>
      <c r="AD233" s="85"/>
      <c r="AE233" s="81"/>
      <c r="AF233" s="81"/>
      <c r="AG233" s="81"/>
      <c r="AH233" s="81"/>
      <c r="AI233" s="81"/>
      <c r="AJ233" s="81"/>
      <c r="AK233" s="86" t="str">
        <f t="shared" si="50"/>
        <v/>
      </c>
      <c r="AL233" s="145"/>
      <c r="AM233" s="86" t="str">
        <f t="shared" si="51"/>
        <v/>
      </c>
      <c r="AN233" s="81"/>
      <c r="AO233" s="81"/>
      <c r="AP233" s="81"/>
      <c r="AQ233" s="81"/>
      <c r="AR233" s="85"/>
      <c r="AS233" s="81"/>
      <c r="AT233" s="81"/>
      <c r="AU233" s="81"/>
      <c r="AV233" s="81"/>
      <c r="AW233" s="81"/>
      <c r="AX233" s="81"/>
      <c r="AY233" s="86" t="str">
        <f t="shared" si="52"/>
        <v/>
      </c>
      <c r="AZ233" s="145"/>
      <c r="BA233" s="86" t="str">
        <f t="shared" si="53"/>
        <v/>
      </c>
      <c r="BB233" s="81"/>
      <c r="BC233" s="81"/>
      <c r="BD233" s="81"/>
      <c r="BE233" s="85"/>
      <c r="BF233" s="81"/>
      <c r="BG233" s="81"/>
      <c r="BH233" s="81"/>
      <c r="BI233" s="81"/>
      <c r="BJ233" s="81"/>
      <c r="BK233" s="81"/>
      <c r="BL233" s="86" t="str">
        <f t="shared" si="48"/>
        <v/>
      </c>
      <c r="BM233" s="145"/>
      <c r="BN233" s="86" t="str">
        <f t="shared" si="49"/>
        <v/>
      </c>
      <c r="BO233" s="81"/>
      <c r="BP233" s="81"/>
      <c r="BQ233" s="81"/>
      <c r="BR233" s="81"/>
      <c r="BS233" s="85"/>
      <c r="BT233" s="81"/>
      <c r="BU233" s="81"/>
      <c r="BV233" s="86"/>
      <c r="BW233" s="86"/>
      <c r="BX233" s="86"/>
      <c r="BY233" s="86"/>
      <c r="BZ233" s="86"/>
    </row>
    <row r="234" spans="14:78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C234" s="81"/>
      <c r="AD234" s="85"/>
      <c r="AE234" s="81"/>
      <c r="AF234" s="81"/>
      <c r="AG234" s="81"/>
      <c r="AH234" s="81"/>
      <c r="AI234" s="81"/>
      <c r="AJ234" s="81"/>
      <c r="AK234" s="86" t="str">
        <f t="shared" si="50"/>
        <v/>
      </c>
      <c r="AL234" s="145"/>
      <c r="AM234" s="86" t="str">
        <f t="shared" si="51"/>
        <v/>
      </c>
      <c r="AN234" s="81"/>
      <c r="AO234" s="81"/>
      <c r="AP234" s="81"/>
      <c r="AQ234" s="81"/>
      <c r="AR234" s="85"/>
      <c r="AS234" s="81"/>
      <c r="AT234" s="81"/>
      <c r="AU234" s="81"/>
      <c r="AV234" s="81"/>
      <c r="AW234" s="81"/>
      <c r="AX234" s="81"/>
      <c r="AY234" s="86" t="str">
        <f t="shared" si="52"/>
        <v/>
      </c>
      <c r="AZ234" s="145"/>
      <c r="BA234" s="86" t="str">
        <f t="shared" si="53"/>
        <v/>
      </c>
      <c r="BB234" s="81"/>
      <c r="BC234" s="81"/>
      <c r="BD234" s="81"/>
      <c r="BE234" s="85"/>
      <c r="BF234" s="81"/>
      <c r="BG234" s="81"/>
      <c r="BH234" s="81"/>
      <c r="BI234" s="81"/>
      <c r="BJ234" s="81"/>
      <c r="BK234" s="81"/>
      <c r="BL234" s="86" t="str">
        <f t="shared" si="48"/>
        <v/>
      </c>
      <c r="BM234" s="145"/>
      <c r="BN234" s="86" t="str">
        <f t="shared" si="49"/>
        <v/>
      </c>
      <c r="BO234" s="81"/>
      <c r="BP234" s="81"/>
      <c r="BQ234" s="81"/>
      <c r="BR234" s="81"/>
      <c r="BS234" s="85"/>
      <c r="BT234" s="81"/>
      <c r="BU234" s="81"/>
      <c r="BV234" s="86"/>
      <c r="BW234" s="86"/>
      <c r="BX234" s="86"/>
      <c r="BY234" s="86"/>
      <c r="BZ234" s="86"/>
    </row>
    <row r="235" spans="14:78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C235" s="81"/>
      <c r="AD235" s="85"/>
      <c r="AE235" s="81"/>
      <c r="AF235" s="81"/>
      <c r="AG235" s="81"/>
      <c r="AH235" s="81"/>
      <c r="AI235" s="81"/>
      <c r="AJ235" s="81"/>
      <c r="AK235" s="86" t="str">
        <f t="shared" si="50"/>
        <v/>
      </c>
      <c r="AL235" s="145"/>
      <c r="AM235" s="86" t="str">
        <f t="shared" si="51"/>
        <v/>
      </c>
      <c r="AN235" s="81"/>
      <c r="AO235" s="81"/>
      <c r="AP235" s="81"/>
      <c r="AQ235" s="81"/>
      <c r="AR235" s="85"/>
      <c r="AS235" s="81"/>
      <c r="AT235" s="81"/>
      <c r="AU235" s="81"/>
      <c r="AV235" s="81"/>
      <c r="AW235" s="81"/>
      <c r="AX235" s="81"/>
      <c r="AY235" s="86" t="str">
        <f t="shared" si="52"/>
        <v/>
      </c>
      <c r="AZ235" s="145"/>
      <c r="BA235" s="86" t="str">
        <f t="shared" si="53"/>
        <v/>
      </c>
      <c r="BB235" s="81"/>
      <c r="BC235" s="81"/>
      <c r="BD235" s="81"/>
      <c r="BE235" s="85"/>
      <c r="BF235" s="81"/>
      <c r="BG235" s="81"/>
      <c r="BH235" s="81"/>
      <c r="BI235" s="81"/>
      <c r="BJ235" s="81"/>
      <c r="BK235" s="81"/>
      <c r="BL235" s="86" t="str">
        <f t="shared" si="48"/>
        <v/>
      </c>
      <c r="BM235" s="145"/>
      <c r="BN235" s="86" t="str">
        <f t="shared" si="49"/>
        <v/>
      </c>
      <c r="BO235" s="81"/>
      <c r="BP235" s="81"/>
      <c r="BQ235" s="81"/>
      <c r="BR235" s="81"/>
      <c r="BS235" s="85"/>
      <c r="BT235" s="81"/>
      <c r="BU235" s="81"/>
      <c r="BV235" s="86"/>
      <c r="BW235" s="86"/>
      <c r="BX235" s="86"/>
      <c r="BY235" s="86"/>
      <c r="BZ235" s="86"/>
    </row>
    <row r="236" spans="14:78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C236" s="81"/>
      <c r="AD236" s="85"/>
      <c r="AE236" s="81"/>
      <c r="AF236" s="81"/>
      <c r="AG236" s="81"/>
      <c r="AH236" s="81"/>
      <c r="AI236" s="81"/>
      <c r="AJ236" s="81"/>
      <c r="AK236" s="86" t="str">
        <f t="shared" si="50"/>
        <v/>
      </c>
      <c r="AL236" s="145"/>
      <c r="AM236" s="86" t="str">
        <f t="shared" si="51"/>
        <v/>
      </c>
      <c r="AN236" s="81"/>
      <c r="AO236" s="81"/>
      <c r="AP236" s="81"/>
      <c r="AQ236" s="81"/>
      <c r="AR236" s="85"/>
      <c r="AS236" s="81"/>
      <c r="AT236" s="81"/>
      <c r="AU236" s="81"/>
      <c r="AV236" s="81"/>
      <c r="AW236" s="81"/>
      <c r="AX236" s="81"/>
      <c r="AY236" s="86" t="str">
        <f t="shared" si="52"/>
        <v/>
      </c>
      <c r="AZ236" s="145"/>
      <c r="BA236" s="86" t="str">
        <f t="shared" si="53"/>
        <v/>
      </c>
      <c r="BB236" s="81"/>
      <c r="BC236" s="81"/>
      <c r="BD236" s="81"/>
      <c r="BE236" s="85"/>
      <c r="BF236" s="81"/>
      <c r="BG236" s="81"/>
      <c r="BH236" s="81"/>
      <c r="BI236" s="81"/>
      <c r="BJ236" s="81"/>
      <c r="BK236" s="81"/>
      <c r="BL236" s="86" t="str">
        <f t="shared" si="48"/>
        <v/>
      </c>
      <c r="BM236" s="145"/>
      <c r="BN236" s="86" t="str">
        <f t="shared" si="49"/>
        <v/>
      </c>
      <c r="BO236" s="81"/>
      <c r="BP236" s="81"/>
      <c r="BQ236" s="81"/>
      <c r="BR236" s="81"/>
      <c r="BS236" s="85"/>
      <c r="BT236" s="81"/>
      <c r="BU236" s="81"/>
      <c r="BV236" s="86"/>
      <c r="BW236" s="86"/>
      <c r="BX236" s="86"/>
      <c r="BY236" s="86"/>
      <c r="BZ236" s="86"/>
    </row>
    <row r="237" spans="14:78" ht="9.6" customHeight="1" x14ac:dyDescent="0.25">
      <c r="N237" s="86"/>
      <c r="O237" s="145"/>
      <c r="P237" s="84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C237" s="81"/>
      <c r="AD237" s="85"/>
      <c r="AE237" s="81"/>
      <c r="AF237" s="81"/>
      <c r="AG237" s="81"/>
      <c r="AH237" s="81"/>
      <c r="AI237" s="81"/>
      <c r="AJ237" s="81"/>
      <c r="AK237" s="86" t="str">
        <f t="shared" si="50"/>
        <v/>
      </c>
      <c r="AL237" s="145"/>
      <c r="AM237" s="86" t="str">
        <f t="shared" si="51"/>
        <v/>
      </c>
      <c r="AN237" s="81"/>
      <c r="AO237" s="81"/>
      <c r="AP237" s="81"/>
      <c r="AQ237" s="81"/>
      <c r="AR237" s="85"/>
      <c r="AS237" s="81"/>
      <c r="AT237" s="81"/>
      <c r="AU237" s="81"/>
      <c r="AV237" s="81"/>
      <c r="AW237" s="81"/>
      <c r="AX237" s="81"/>
      <c r="AY237" s="86" t="str">
        <f t="shared" si="52"/>
        <v/>
      </c>
      <c r="AZ237" s="145"/>
      <c r="BA237" s="86" t="str">
        <f t="shared" si="53"/>
        <v/>
      </c>
      <c r="BB237" s="81"/>
      <c r="BC237" s="81"/>
      <c r="BD237" s="81"/>
      <c r="BE237" s="85"/>
      <c r="BF237" s="81"/>
      <c r="BG237" s="81"/>
      <c r="BH237" s="81"/>
      <c r="BI237" s="81"/>
      <c r="BJ237" s="81"/>
      <c r="BK237" s="81"/>
      <c r="BL237" s="86" t="str">
        <f t="shared" si="48"/>
        <v/>
      </c>
      <c r="BM237" s="145"/>
      <c r="BN237" s="86" t="str">
        <f t="shared" si="49"/>
        <v/>
      </c>
      <c r="BO237" s="81"/>
      <c r="BP237" s="81"/>
      <c r="BQ237" s="81"/>
      <c r="BR237" s="81"/>
      <c r="BS237" s="85"/>
      <c r="BT237" s="81"/>
      <c r="BU237" s="81"/>
      <c r="BV237" s="86"/>
      <c r="BW237" s="86"/>
      <c r="BX237" s="86"/>
      <c r="BY237" s="86"/>
      <c r="BZ237" s="86"/>
    </row>
    <row r="238" spans="14:78" ht="4.9000000000000004" customHeight="1" thickBot="1" x14ac:dyDescent="0.3">
      <c r="N238" s="86"/>
      <c r="O238" s="145"/>
      <c r="P238" s="84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J238" s="81"/>
      <c r="AK238" s="86" t="str">
        <f t="shared" si="50"/>
        <v/>
      </c>
      <c r="AL238" s="145"/>
      <c r="AM238" s="86" t="str">
        <f t="shared" si="51"/>
        <v/>
      </c>
      <c r="AN238" s="81"/>
      <c r="AO238" s="81"/>
      <c r="AP238" s="81"/>
      <c r="AQ238" s="81"/>
      <c r="AR238" s="85"/>
      <c r="AS238" s="81"/>
      <c r="AT238" s="81"/>
      <c r="AU238" s="81"/>
      <c r="AV238" s="81"/>
      <c r="AW238" s="81"/>
      <c r="AX238" s="81"/>
      <c r="AY238" s="86" t="str">
        <f t="shared" si="52"/>
        <v/>
      </c>
      <c r="AZ238" s="145"/>
      <c r="BA238" s="86" t="str">
        <f t="shared" si="53"/>
        <v/>
      </c>
      <c r="BB238" s="81"/>
      <c r="BC238" s="81"/>
      <c r="BD238" s="81"/>
      <c r="BE238" s="85"/>
      <c r="BF238" s="81"/>
      <c r="BG238" s="81"/>
      <c r="BH238" s="81"/>
      <c r="BI238" s="81"/>
      <c r="BJ238" s="81"/>
      <c r="BK238" s="81"/>
      <c r="BL238" s="86" t="str">
        <f t="shared" si="48"/>
        <v/>
      </c>
      <c r="BM238" s="145"/>
      <c r="BN238" s="86" t="str">
        <f t="shared" si="49"/>
        <v/>
      </c>
      <c r="BO238" s="81"/>
      <c r="BP238" s="86"/>
      <c r="BQ238" s="86"/>
      <c r="BR238" s="86"/>
      <c r="BS238" s="85"/>
      <c r="BT238" s="81"/>
      <c r="BU238" s="81"/>
      <c r="BV238" s="86"/>
      <c r="BW238" s="86"/>
      <c r="BX238" s="86"/>
      <c r="BY238" s="86"/>
      <c r="BZ238" s="86"/>
    </row>
    <row r="239" spans="14:78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N239" s="81"/>
      <c r="AO239" s="81"/>
      <c r="AP239" s="81"/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B239" s="81"/>
      <c r="BC239" s="81"/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  <c r="BO239" s="81"/>
      <c r="BP239" s="81"/>
      <c r="BQ239" s="81"/>
      <c r="BR239" s="81"/>
      <c r="BS239" s="85"/>
      <c r="BT239" s="81"/>
      <c r="BU239" s="81"/>
      <c r="BV239" s="86"/>
      <c r="BW239" s="86"/>
      <c r="BX239" s="86"/>
      <c r="BY239" s="86"/>
      <c r="BZ239" s="86"/>
    </row>
    <row r="240" spans="14:78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N240" s="81"/>
      <c r="AO240" s="81"/>
      <c r="AP240" s="81"/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B240" s="81"/>
      <c r="BC240" s="81"/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  <c r="BO240" s="81"/>
      <c r="BP240" s="81"/>
      <c r="BQ240" s="81"/>
      <c r="BR240" s="81"/>
      <c r="BS240" s="85"/>
      <c r="BT240" s="81"/>
      <c r="BU240" s="81"/>
      <c r="BV240" s="86"/>
      <c r="BW240" s="86"/>
      <c r="BX240" s="86"/>
      <c r="BY240" s="86"/>
      <c r="BZ240" s="86"/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N241" s="81"/>
      <c r="AO241" s="81"/>
      <c r="AP241" s="81"/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B241" s="81"/>
      <c r="BC241" s="81"/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  <c r="BO241" s="81"/>
      <c r="BP241" s="81"/>
      <c r="BQ241" s="81"/>
      <c r="BR241" s="81"/>
      <c r="BS241" s="85"/>
      <c r="BT241" s="81"/>
      <c r="BU241" s="81"/>
      <c r="BV241" s="86"/>
      <c r="BW241" s="86"/>
      <c r="BX241" s="86"/>
      <c r="BY241" s="86"/>
      <c r="BZ241" s="86"/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D242" s="85"/>
      <c r="AE242" s="86"/>
      <c r="AF242" s="86"/>
      <c r="AG242" s="86"/>
      <c r="AH242" s="86"/>
      <c r="AI242" s="86"/>
      <c r="AJ242" s="81"/>
      <c r="AK242" s="86" t="str">
        <f t="shared" si="50"/>
        <v/>
      </c>
      <c r="AL242" s="145"/>
      <c r="AM242" s="86" t="str">
        <f t="shared" si="51"/>
        <v/>
      </c>
      <c r="AN242" s="81"/>
      <c r="AO242" s="81"/>
      <c r="AP242" s="81"/>
      <c r="AQ242" s="81"/>
      <c r="AR242" s="85"/>
      <c r="AS242" s="81"/>
      <c r="AT242" s="81"/>
      <c r="AU242" s="81"/>
      <c r="AV242" s="81"/>
      <c r="AW242" s="81"/>
      <c r="AX242" s="81"/>
      <c r="AY242" s="86" t="str">
        <f t="shared" si="52"/>
        <v/>
      </c>
      <c r="AZ242" s="145"/>
      <c r="BA242" s="86" t="str">
        <f t="shared" si="53"/>
        <v/>
      </c>
      <c r="BB242" s="81"/>
      <c r="BC242" s="81"/>
      <c r="BD242" s="81"/>
      <c r="BE242" s="85"/>
      <c r="BF242" s="81"/>
      <c r="BG242" s="81"/>
      <c r="BH242" s="81"/>
      <c r="BI242" s="81"/>
      <c r="BJ242" s="81"/>
      <c r="BK242" s="81"/>
      <c r="BL242" s="86" t="str">
        <f t="shared" si="48"/>
        <v/>
      </c>
      <c r="BM242" s="145"/>
      <c r="BN242" s="86" t="str">
        <f t="shared" si="49"/>
        <v/>
      </c>
      <c r="BO242" s="81"/>
      <c r="BP242" s="81"/>
      <c r="BQ242" s="81"/>
      <c r="BR242" s="81"/>
      <c r="BS242" s="85"/>
      <c r="BT242" s="81"/>
      <c r="BU242" s="81"/>
      <c r="BV242" s="86"/>
      <c r="BW242" s="86"/>
      <c r="BX242" s="86"/>
      <c r="BY242" s="86"/>
      <c r="BZ242" s="86"/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P243" s="81"/>
      <c r="BQ243" s="81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P244" s="81"/>
      <c r="BQ244" s="81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P245" s="81"/>
      <c r="BQ245" s="81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P246" s="81"/>
      <c r="BQ246" s="81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P247" s="81"/>
      <c r="BQ247" s="81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P248" s="81"/>
      <c r="BQ248" s="81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P249" s="81"/>
      <c r="BQ249" s="81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P250" s="81"/>
      <c r="BQ250" s="81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P251" s="81"/>
      <c r="BQ251" s="81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P252" s="81"/>
      <c r="BQ252" s="81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P253" s="81"/>
      <c r="BQ253" s="81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P254" s="81"/>
      <c r="BQ254" s="81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P255" s="81"/>
      <c r="BQ255" s="81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P256" s="81"/>
      <c r="BQ256" s="81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P257" s="81"/>
      <c r="BQ257" s="81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P258" s="81"/>
      <c r="BQ258" s="81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P259" s="81"/>
      <c r="BQ259" s="81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P260" s="81"/>
      <c r="BQ260" s="81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P261" s="84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P261" s="81"/>
      <c r="BQ261" s="81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P262" s="81"/>
      <c r="BQ262" s="81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P263" s="84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  <c r="BP263" s="81"/>
      <c r="BQ263" s="81"/>
      <c r="BR263" s="81"/>
      <c r="BS263" s="85"/>
      <c r="BT263" s="81"/>
      <c r="BU263" s="81"/>
      <c r="BV263" s="86"/>
      <c r="BW263" s="86"/>
      <c r="BX263" s="86"/>
      <c r="BY263" s="86"/>
      <c r="BZ263" s="86"/>
    </row>
    <row r="264" spans="14:78" ht="15.75" thickBot="1" x14ac:dyDescent="0.3">
      <c r="N264" s="86"/>
      <c r="O264" s="145"/>
      <c r="P264" s="84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  <c r="BP264" s="81"/>
      <c r="BQ264" s="81"/>
      <c r="BR264" s="81"/>
      <c r="BS264" s="85"/>
      <c r="BT264" s="81"/>
      <c r="BU264" s="81"/>
      <c r="BV264" s="86"/>
      <c r="BW264" s="86"/>
      <c r="BX264" s="86"/>
      <c r="BY264" s="86"/>
      <c r="BZ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  <c r="BP265" s="81"/>
      <c r="BQ265" s="81"/>
      <c r="BR265" s="81"/>
      <c r="BS265" s="85"/>
      <c r="BT265" s="81"/>
      <c r="BU265" s="81"/>
      <c r="BV265" s="86"/>
      <c r="BW265" s="86"/>
      <c r="BX265" s="86"/>
      <c r="BY265" s="86"/>
      <c r="BZ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  <c r="BP266" s="81"/>
      <c r="BQ266" s="81"/>
      <c r="BR266" s="81"/>
      <c r="BS266" s="85"/>
      <c r="BT266" s="81"/>
      <c r="BU266" s="81"/>
      <c r="BV266" s="86"/>
      <c r="BW266" s="86"/>
      <c r="BX266" s="86"/>
      <c r="BY266" s="86"/>
      <c r="BZ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  <c r="BP267" s="81"/>
      <c r="BQ267" s="81"/>
      <c r="BR267" s="81"/>
      <c r="BS267" s="85"/>
      <c r="BT267" s="81"/>
      <c r="BU267" s="81"/>
      <c r="BV267" s="86"/>
      <c r="BW267" s="86"/>
      <c r="BX267" s="86"/>
      <c r="BY267" s="86"/>
      <c r="BZ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  <c r="BP268" s="81"/>
      <c r="BQ268" s="81"/>
      <c r="BR268" s="81"/>
      <c r="BS268" s="85"/>
      <c r="BT268" s="81"/>
      <c r="BU268" s="81"/>
      <c r="BV268" s="86"/>
      <c r="BW268" s="86"/>
      <c r="BX268" s="86"/>
      <c r="BY268" s="86"/>
      <c r="BZ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P269" s="81"/>
      <c r="BQ269" s="81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P270" s="81"/>
      <c r="BQ270" s="81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P271" s="81"/>
      <c r="BQ271" s="81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P272" s="81"/>
      <c r="BQ272" s="81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P273" s="81"/>
      <c r="BQ273" s="81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P274" s="81"/>
      <c r="BQ274" s="81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P275" s="81"/>
      <c r="BQ275" s="81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P276" s="81"/>
      <c r="BQ276" s="81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1" customFormat="1" ht="25.5" x14ac:dyDescent="0.25">
      <c r="A277"/>
      <c r="B277"/>
      <c r="C277"/>
      <c r="D277"/>
      <c r="E277" s="17"/>
      <c r="F277" s="17"/>
      <c r="G277" s="17"/>
      <c r="H277" s="17"/>
      <c r="I277" s="17"/>
      <c r="J277" s="17"/>
      <c r="K277"/>
      <c r="L277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P277" s="83"/>
      <c r="BQ277" s="83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41.45" customHeight="1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P278" s="81"/>
      <c r="BQ278" s="81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P279" s="81"/>
      <c r="BQ279" s="81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P280" s="81"/>
      <c r="BQ280" s="81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P281" s="81"/>
      <c r="BQ281" s="81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P282" s="81"/>
      <c r="BQ282" s="81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1" customFormat="1" ht="25.5" x14ac:dyDescent="0.25">
      <c r="A283"/>
      <c r="B283"/>
      <c r="C283"/>
      <c r="D283"/>
      <c r="E283" s="17"/>
      <c r="F283" s="17"/>
      <c r="G283" s="17"/>
      <c r="H283" s="17"/>
      <c r="I283" s="17"/>
      <c r="J283" s="17"/>
      <c r="K283"/>
      <c r="L283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P283" s="83"/>
      <c r="BQ283" s="83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P284" s="81"/>
      <c r="BQ284" s="81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P285" s="81"/>
      <c r="BQ285" s="81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P286" s="81"/>
      <c r="BQ286" s="81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P287" s="84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P287" s="81"/>
      <c r="BQ287" s="81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P288" s="81"/>
      <c r="BQ288" s="81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45" customFormat="1" ht="8.4499999999999993" customHeight="1" x14ac:dyDescent="0.25">
      <c r="E289" s="35"/>
      <c r="F289" s="35"/>
      <c r="G289" s="35"/>
      <c r="H289" s="35"/>
      <c r="I289" s="35"/>
      <c r="J289" s="35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P289" s="89"/>
      <c r="BQ289" s="89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P290" s="84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D290" s="85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5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5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5"/>
      <c r="BT290" s="81"/>
      <c r="BU290" s="81"/>
      <c r="BV290" s="86"/>
      <c r="BW290" s="86"/>
      <c r="BX290" s="86"/>
      <c r="BY290" s="86"/>
      <c r="BZ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D291" s="85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5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5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5"/>
      <c r="BT291" s="81"/>
      <c r="BU291" s="81"/>
      <c r="BV291" s="86"/>
      <c r="BW291" s="86"/>
      <c r="BX291" s="86"/>
      <c r="BY291" s="86"/>
      <c r="BZ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D292" s="85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5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5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5"/>
      <c r="BT292" s="81"/>
      <c r="BU292" s="81"/>
      <c r="BV292" s="86"/>
      <c r="BW292" s="86"/>
      <c r="BX292" s="86"/>
      <c r="BY292" s="86"/>
      <c r="BZ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W293" s="81"/>
      <c r="X293" s="81"/>
      <c r="Y293" s="81"/>
      <c r="Z293" s="81"/>
      <c r="AA293" s="81"/>
      <c r="AB293" s="85"/>
      <c r="AC293" s="81"/>
      <c r="AD293" s="82"/>
      <c r="AE293" s="81"/>
      <c r="AF293" s="81"/>
      <c r="AG293" s="81"/>
      <c r="AH293" s="81"/>
      <c r="AI293" s="81"/>
      <c r="AJ293" s="81"/>
      <c r="AK293" s="81"/>
      <c r="AL293" s="81"/>
      <c r="AM293" s="86"/>
      <c r="AN293" s="86"/>
      <c r="AO293" s="86"/>
      <c r="AP293" s="85"/>
      <c r="AQ293" s="81"/>
      <c r="AR293" s="81"/>
      <c r="AS293" s="86"/>
      <c r="AT293" s="86"/>
      <c r="AU293" s="86"/>
      <c r="AV293" s="86"/>
      <c r="AW293" s="86"/>
      <c r="AX293" s="81"/>
      <c r="AY293" s="81"/>
      <c r="AZ293" s="81"/>
      <c r="BA293" s="81"/>
      <c r="BB293" s="81"/>
      <c r="BC293" s="81"/>
      <c r="BD293" s="81"/>
      <c r="BE293" s="81"/>
      <c r="BF293" s="81"/>
      <c r="BG293" s="81"/>
      <c r="BH293" s="81"/>
      <c r="BI293" s="81"/>
      <c r="BJ293" s="81"/>
      <c r="BK293" s="81"/>
      <c r="BL293" s="81"/>
      <c r="BM293" s="81"/>
      <c r="BN293" s="81"/>
      <c r="BO293" s="81"/>
      <c r="BP293" s="81"/>
      <c r="BQ293" s="81"/>
      <c r="BR293" s="81"/>
      <c r="BS293" s="81"/>
      <c r="BT293" s="81"/>
      <c r="BU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W294" s="81"/>
      <c r="X294" s="81"/>
      <c r="Y294" s="81"/>
      <c r="Z294" s="81"/>
      <c r="AA294" s="81"/>
      <c r="AB294" s="85"/>
      <c r="AC294" s="81"/>
      <c r="AD294" s="82"/>
      <c r="AE294" s="81"/>
      <c r="AF294" s="81"/>
      <c r="AG294" s="81"/>
      <c r="AH294" s="81"/>
      <c r="AI294" s="81"/>
      <c r="AJ294" s="81"/>
      <c r="AK294" s="81"/>
      <c r="AL294" s="81"/>
      <c r="AM294" s="86"/>
      <c r="AN294" s="86"/>
      <c r="AO294" s="86"/>
      <c r="AP294" s="85"/>
      <c r="AQ294" s="81"/>
      <c r="AR294" s="81"/>
      <c r="AS294" s="86"/>
      <c r="AT294" s="86"/>
      <c r="AU294" s="86"/>
      <c r="AV294" s="86"/>
      <c r="AW294" s="86"/>
      <c r="AX294" s="81"/>
      <c r="AY294" s="81"/>
      <c r="AZ294" s="81"/>
      <c r="BA294" s="81"/>
      <c r="BB294" s="81"/>
      <c r="BC294" s="81"/>
      <c r="BD294" s="81"/>
      <c r="BE294" s="81"/>
      <c r="BF294" s="81"/>
      <c r="BG294" s="81"/>
      <c r="BH294" s="81"/>
      <c r="BI294" s="81"/>
      <c r="BJ294" s="81"/>
      <c r="BK294" s="81"/>
      <c r="BL294" s="81"/>
      <c r="BM294" s="81"/>
      <c r="BN294" s="81"/>
      <c r="BO294" s="81"/>
      <c r="BP294" s="81"/>
      <c r="BQ294" s="81"/>
      <c r="BR294" s="81"/>
      <c r="BS294" s="81"/>
      <c r="BT294" s="81"/>
      <c r="BU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W295" s="81"/>
      <c r="X295" s="81"/>
      <c r="Y295" s="81"/>
      <c r="Z295" s="81"/>
      <c r="AA295" s="85"/>
      <c r="AB295" s="81"/>
      <c r="AC295" s="82"/>
      <c r="AD295" s="81"/>
      <c r="AE295" s="81"/>
      <c r="AF295" s="81"/>
      <c r="AG295" s="81"/>
      <c r="AH295" s="81"/>
      <c r="AI295" s="81"/>
      <c r="AJ295" s="81"/>
      <c r="AK295" s="81"/>
      <c r="AL295" s="86"/>
      <c r="AM295" s="86"/>
      <c r="AN295" s="86"/>
      <c r="AO295" s="85"/>
      <c r="AP295" s="81"/>
      <c r="AQ295" s="81"/>
      <c r="AR295" s="86"/>
      <c r="AS295" s="86"/>
      <c r="AT295" s="86"/>
      <c r="AU295" s="86"/>
      <c r="AV295" s="86"/>
      <c r="AW295" s="81"/>
      <c r="AX295" s="81"/>
      <c r="AY295" s="81"/>
      <c r="AZ295" s="81"/>
      <c r="BA295" s="81"/>
      <c r="BB295" s="81"/>
      <c r="BC295" s="81"/>
      <c r="BD295" s="81"/>
      <c r="BE295" s="81"/>
      <c r="BF295" s="81"/>
      <c r="BG295" s="81"/>
      <c r="BH295" s="81"/>
      <c r="BI295" s="81"/>
      <c r="BJ295" s="81"/>
      <c r="BK295" s="81"/>
      <c r="BL295" s="81"/>
      <c r="BM295" s="81"/>
      <c r="BN295" s="81"/>
      <c r="BO295" s="81"/>
      <c r="BP295" s="81"/>
      <c r="BQ295" s="81"/>
      <c r="BR295" s="81"/>
      <c r="BS295" s="81"/>
      <c r="BT295" s="81"/>
      <c r="BU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W296" s="81"/>
      <c r="X296" s="81"/>
      <c r="Y296" s="81"/>
      <c r="Z296" s="81"/>
      <c r="AA296" s="85"/>
      <c r="AB296" s="81"/>
      <c r="AC296" s="81"/>
      <c r="AD296" s="81"/>
      <c r="AE296" s="81"/>
      <c r="AF296" s="81"/>
      <c r="AG296" s="81"/>
      <c r="AH296" s="86"/>
      <c r="AI296" s="86"/>
      <c r="AJ296" s="86"/>
      <c r="AK296" s="85"/>
      <c r="AL296" s="81"/>
      <c r="AM296" s="81"/>
      <c r="AN296" s="86"/>
      <c r="AO296" s="86"/>
      <c r="AP296" s="86"/>
      <c r="AQ296" s="86"/>
      <c r="AR296" s="86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1"/>
      <c r="BD296" s="81"/>
      <c r="BE296" s="81"/>
      <c r="BF296" s="81"/>
      <c r="BG296" s="81"/>
      <c r="BH296" s="81"/>
      <c r="BI296" s="81"/>
      <c r="BJ296" s="81"/>
      <c r="BK296" s="81"/>
      <c r="BL296" s="81"/>
      <c r="BM296" s="81"/>
      <c r="BN296" s="81"/>
      <c r="BO296" s="81"/>
      <c r="BP296" s="81"/>
      <c r="BQ296" s="81"/>
      <c r="BR296" s="81"/>
      <c r="BS296" s="81"/>
      <c r="BT296" s="81"/>
      <c r="BU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W297" s="81"/>
      <c r="X297" s="81"/>
      <c r="Y297" s="81"/>
      <c r="Z297" s="81"/>
      <c r="AA297" s="85"/>
      <c r="AB297" s="81"/>
      <c r="AC297" s="81"/>
      <c r="AD297" s="81"/>
      <c r="AE297" s="81"/>
      <c r="AF297" s="81"/>
      <c r="AG297" s="81"/>
      <c r="AH297" s="86"/>
      <c r="AI297" s="86"/>
      <c r="AJ297" s="86"/>
      <c r="AK297" s="85"/>
      <c r="AL297" s="81"/>
      <c r="AM297" s="81"/>
      <c r="AN297" s="86"/>
      <c r="AO297" s="86"/>
      <c r="AP297" s="86"/>
      <c r="AQ297" s="86"/>
      <c r="AR297" s="86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1"/>
      <c r="BD297" s="81"/>
      <c r="BE297" s="81"/>
      <c r="BF297" s="81"/>
      <c r="BG297" s="81"/>
      <c r="BH297" s="81"/>
      <c r="BI297" s="81"/>
      <c r="BJ297" s="81"/>
      <c r="BK297" s="81"/>
      <c r="BL297" s="81"/>
      <c r="BM297" s="81"/>
      <c r="BN297" s="81"/>
      <c r="BO297" s="81"/>
      <c r="BP297" s="81"/>
      <c r="BQ297" s="81"/>
      <c r="BR297" s="81"/>
      <c r="BS297" s="81"/>
      <c r="BT297" s="81"/>
      <c r="BU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W298" s="81"/>
      <c r="X298" s="81"/>
      <c r="Y298" s="81"/>
      <c r="Z298" s="81"/>
      <c r="AA298" s="85"/>
      <c r="AB298" s="81"/>
      <c r="AC298" s="81"/>
      <c r="AD298" s="81"/>
      <c r="AE298" s="81"/>
      <c r="AF298" s="81"/>
      <c r="AG298" s="81"/>
      <c r="AH298" s="86"/>
      <c r="AI298" s="86"/>
      <c r="AJ298" s="86"/>
      <c r="AK298" s="85"/>
      <c r="AL298" s="81"/>
      <c r="AM298" s="81"/>
      <c r="AN298" s="86"/>
      <c r="AO298" s="86"/>
      <c r="AP298" s="86"/>
      <c r="AQ298" s="86"/>
      <c r="AR298" s="86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1"/>
      <c r="BD298" s="81"/>
      <c r="BE298" s="81"/>
      <c r="BF298" s="81"/>
      <c r="BG298" s="81"/>
      <c r="BH298" s="81"/>
      <c r="BI298" s="81"/>
      <c r="BJ298" s="81"/>
      <c r="BK298" s="81"/>
      <c r="BL298" s="81"/>
      <c r="BM298" s="81"/>
      <c r="BN298" s="81"/>
      <c r="BO298" s="81"/>
      <c r="BP298" s="81"/>
      <c r="BQ298" s="81"/>
      <c r="BR298" s="81"/>
      <c r="BS298" s="81"/>
      <c r="BT298" s="81"/>
      <c r="BU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W299" s="81"/>
      <c r="X299" s="81"/>
      <c r="Y299" s="81"/>
      <c r="Z299" s="81"/>
      <c r="AA299" s="85"/>
      <c r="AB299" s="81"/>
      <c r="AC299" s="81"/>
      <c r="AD299" s="81"/>
      <c r="AE299" s="81"/>
      <c r="AF299" s="81"/>
      <c r="AG299" s="81"/>
      <c r="AH299" s="86"/>
      <c r="AI299" s="86"/>
      <c r="AJ299" s="86"/>
      <c r="AK299" s="85"/>
      <c r="AL299" s="81"/>
      <c r="AM299" s="81"/>
      <c r="AN299" s="86"/>
      <c r="AO299" s="86"/>
      <c r="AP299" s="86"/>
      <c r="AQ299" s="86"/>
      <c r="AR299" s="86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  <c r="BE299" s="81"/>
      <c r="BF299" s="81"/>
      <c r="BG299" s="81"/>
      <c r="BH299" s="81"/>
      <c r="BI299" s="81"/>
      <c r="BJ299" s="81"/>
      <c r="BK299" s="81"/>
      <c r="BL299" s="81"/>
      <c r="BM299" s="81"/>
      <c r="BN299" s="81"/>
      <c r="BO299" s="81"/>
      <c r="BP299" s="81"/>
      <c r="BQ299" s="81"/>
      <c r="BR299" s="81"/>
      <c r="BS299" s="81"/>
      <c r="BT299" s="81"/>
      <c r="BU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W300" s="81"/>
      <c r="X300" s="81"/>
      <c r="Y300" s="81"/>
      <c r="Z300" s="81"/>
      <c r="AA300" s="85"/>
      <c r="AB300" s="81"/>
      <c r="AC300" s="81"/>
      <c r="AD300" s="81"/>
      <c r="AE300" s="81"/>
      <c r="AF300" s="81"/>
      <c r="AG300" s="81"/>
      <c r="AH300" s="86"/>
      <c r="AI300" s="86"/>
      <c r="AJ300" s="86"/>
      <c r="AK300" s="85"/>
      <c r="AL300" s="81"/>
      <c r="AM300" s="81"/>
      <c r="AN300" s="86"/>
      <c r="AO300" s="86"/>
      <c r="AP300" s="86"/>
      <c r="AQ300" s="86"/>
      <c r="AR300" s="86"/>
      <c r="AS300" s="81"/>
      <c r="AT300" s="81"/>
      <c r="AU300" s="81"/>
      <c r="AV300" s="81"/>
      <c r="AW300" s="81"/>
      <c r="AX300" s="81"/>
      <c r="AY300" s="81"/>
      <c r="AZ300" s="81"/>
      <c r="BA300" s="81"/>
      <c r="BB300" s="81"/>
      <c r="BC300" s="81"/>
      <c r="BD300" s="81"/>
      <c r="BE300" s="81"/>
      <c r="BF300" s="81"/>
      <c r="BG300" s="81"/>
      <c r="BH300" s="81"/>
      <c r="BI300" s="81"/>
      <c r="BJ300" s="81"/>
      <c r="BK300" s="81"/>
      <c r="BL300" s="81"/>
      <c r="BM300" s="81"/>
      <c r="BN300" s="81"/>
      <c r="BO300" s="81"/>
      <c r="BP300" s="81"/>
      <c r="BQ300" s="81"/>
      <c r="BR300" s="81"/>
      <c r="BS300" s="81"/>
      <c r="BT300" s="81"/>
      <c r="BU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W301" s="81"/>
      <c r="X301" s="81"/>
      <c r="Y301" s="81"/>
      <c r="Z301" s="81"/>
      <c r="AA301" s="85"/>
      <c r="AB301" s="81"/>
      <c r="AC301" s="81"/>
      <c r="AD301" s="81"/>
      <c r="AE301" s="81"/>
      <c r="AF301" s="81"/>
      <c r="AG301" s="81"/>
      <c r="AH301" s="86"/>
      <c r="AI301" s="86"/>
      <c r="AJ301" s="86"/>
      <c r="AK301" s="85"/>
      <c r="AL301" s="81"/>
      <c r="AM301" s="81"/>
      <c r="AN301" s="86"/>
      <c r="AO301" s="86"/>
      <c r="AP301" s="86"/>
      <c r="AQ301" s="86"/>
      <c r="AR301" s="86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1"/>
      <c r="BD301" s="81"/>
      <c r="BE301" s="81"/>
      <c r="BF301" s="81"/>
      <c r="BG301" s="81"/>
      <c r="BH301" s="81"/>
      <c r="BI301" s="81"/>
      <c r="BJ301" s="81"/>
      <c r="BK301" s="81"/>
      <c r="BL301" s="81"/>
      <c r="BM301" s="81"/>
      <c r="BN301" s="81"/>
      <c r="BO301" s="81"/>
      <c r="BP301" s="81"/>
      <c r="BQ301" s="81"/>
      <c r="BR301" s="81"/>
      <c r="BS301" s="81"/>
      <c r="BT301" s="81"/>
      <c r="BU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W302" s="81"/>
      <c r="X302" s="81"/>
      <c r="Y302" s="81"/>
      <c r="Z302" s="81"/>
      <c r="AA302" s="85"/>
      <c r="AB302" s="81"/>
      <c r="AC302" s="81"/>
      <c r="AD302" s="81"/>
      <c r="AE302" s="81"/>
      <c r="AF302" s="81"/>
      <c r="AG302" s="81"/>
      <c r="AH302" s="86"/>
      <c r="AI302" s="86"/>
      <c r="AJ302" s="86"/>
      <c r="AK302" s="85"/>
      <c r="AL302" s="81"/>
      <c r="AM302" s="81"/>
      <c r="AN302" s="86"/>
      <c r="AO302" s="86"/>
      <c r="AP302" s="86"/>
      <c r="AQ302" s="86"/>
      <c r="AR302" s="86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1"/>
      <c r="BD302" s="81"/>
      <c r="BE302" s="81"/>
      <c r="BF302" s="81"/>
      <c r="BG302" s="81"/>
      <c r="BH302" s="81"/>
      <c r="BI302" s="81"/>
      <c r="BJ302" s="81"/>
      <c r="BK302" s="81"/>
      <c r="BL302" s="81"/>
      <c r="BM302" s="81"/>
      <c r="BN302" s="81"/>
      <c r="BO302" s="81"/>
      <c r="BP302" s="81"/>
      <c r="BQ302" s="81"/>
      <c r="BR302" s="81"/>
      <c r="BS302" s="81"/>
      <c r="BT302" s="81"/>
      <c r="BU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W303" s="81"/>
      <c r="X303" s="81"/>
      <c r="Y303" s="81"/>
      <c r="Z303" s="81"/>
      <c r="AA303" s="85"/>
      <c r="AB303" s="81"/>
      <c r="AC303" s="81"/>
      <c r="AD303" s="81"/>
      <c r="AE303" s="81"/>
      <c r="AF303" s="81"/>
      <c r="AG303" s="81"/>
      <c r="AH303" s="86"/>
      <c r="AI303" s="86"/>
      <c r="AJ303" s="86"/>
      <c r="AK303" s="85"/>
      <c r="AL303" s="81"/>
      <c r="AM303" s="81"/>
      <c r="AN303" s="86"/>
      <c r="AO303" s="86"/>
      <c r="AP303" s="86"/>
      <c r="AQ303" s="86"/>
      <c r="AR303" s="86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  <c r="BH303" s="81"/>
      <c r="BI303" s="81"/>
      <c r="BJ303" s="81"/>
      <c r="BK303" s="81"/>
      <c r="BL303" s="81"/>
      <c r="BM303" s="81"/>
      <c r="BN303" s="81"/>
      <c r="BO303" s="81"/>
      <c r="BP303" s="81"/>
      <c r="BQ303" s="81"/>
      <c r="BR303" s="81"/>
      <c r="BS303" s="81"/>
      <c r="BT303" s="81"/>
      <c r="BU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W304" s="81"/>
      <c r="X304" s="81"/>
      <c r="Y304" s="81"/>
      <c r="Z304" s="81"/>
      <c r="AA304" s="85"/>
      <c r="AB304" s="81"/>
      <c r="AC304" s="81"/>
      <c r="AD304" s="81"/>
      <c r="AE304" s="81"/>
      <c r="AF304" s="81"/>
      <c r="AG304" s="81"/>
      <c r="AH304" s="86"/>
      <c r="AI304" s="86"/>
      <c r="AJ304" s="86"/>
      <c r="AK304" s="85"/>
      <c r="AL304" s="81"/>
      <c r="AM304" s="81"/>
      <c r="AN304" s="86"/>
      <c r="AO304" s="86"/>
      <c r="AP304" s="86"/>
      <c r="AQ304" s="86"/>
      <c r="AR304" s="86"/>
      <c r="AS304" s="81"/>
      <c r="AT304" s="81"/>
      <c r="AU304" s="81"/>
      <c r="AV304" s="81"/>
      <c r="AW304" s="81"/>
      <c r="AX304" s="81"/>
      <c r="AY304" s="81"/>
      <c r="AZ304" s="81"/>
      <c r="BA304" s="81"/>
      <c r="BB304" s="81"/>
      <c r="BC304" s="81"/>
      <c r="BD304" s="81"/>
      <c r="BE304" s="81"/>
      <c r="BF304" s="81"/>
      <c r="BG304" s="81"/>
      <c r="BH304" s="81"/>
      <c r="BI304" s="81"/>
      <c r="BJ304" s="81"/>
      <c r="BK304" s="81"/>
      <c r="BL304" s="81"/>
      <c r="BM304" s="81"/>
      <c r="BN304" s="81"/>
      <c r="BO304" s="81"/>
      <c r="BP304" s="81"/>
      <c r="BQ304" s="81"/>
      <c r="BR304" s="81"/>
      <c r="BS304" s="81"/>
      <c r="BT304" s="81"/>
      <c r="BU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W305" s="81"/>
      <c r="X305" s="81"/>
      <c r="Y305" s="81"/>
      <c r="Z305" s="81"/>
      <c r="AA305" s="85"/>
      <c r="AB305" s="81"/>
      <c r="AC305" s="81"/>
      <c r="AD305" s="81"/>
      <c r="AE305" s="81"/>
      <c r="AF305" s="81"/>
      <c r="AG305" s="81"/>
      <c r="AH305" s="86"/>
      <c r="AI305" s="86"/>
      <c r="AJ305" s="86"/>
      <c r="AK305" s="85"/>
      <c r="AL305" s="81"/>
      <c r="AM305" s="81"/>
      <c r="AN305" s="86"/>
      <c r="AO305" s="86"/>
      <c r="AP305" s="86"/>
      <c r="AQ305" s="86"/>
      <c r="AR305" s="86"/>
      <c r="AS305" s="81"/>
      <c r="AT305" s="81"/>
      <c r="AU305" s="81"/>
      <c r="AV305" s="81"/>
      <c r="AW305" s="81"/>
      <c r="AX305" s="81"/>
      <c r="AY305" s="81"/>
      <c r="AZ305" s="81"/>
      <c r="BA305" s="81"/>
      <c r="BB305" s="81"/>
      <c r="BC305" s="81"/>
      <c r="BD305" s="81"/>
      <c r="BE305" s="81"/>
      <c r="BF305" s="81"/>
      <c r="BG305" s="81"/>
      <c r="BH305" s="81"/>
      <c r="BI305" s="81"/>
      <c r="BJ305" s="81"/>
      <c r="BK305" s="81"/>
      <c r="BL305" s="81"/>
      <c r="BM305" s="81"/>
      <c r="BN305" s="81"/>
      <c r="BO305" s="81"/>
      <c r="BP305" s="81"/>
      <c r="BQ305" s="81"/>
      <c r="BR305" s="81"/>
      <c r="BS305" s="81"/>
      <c r="BT305" s="81"/>
      <c r="BU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W306" s="81"/>
      <c r="X306" s="81"/>
      <c r="Y306" s="81"/>
      <c r="Z306" s="81"/>
      <c r="AA306" s="85"/>
      <c r="AB306" s="81"/>
      <c r="AC306" s="81"/>
      <c r="AD306" s="81"/>
      <c r="AE306" s="81"/>
      <c r="AF306" s="81"/>
      <c r="AG306" s="81"/>
      <c r="AH306" s="86"/>
      <c r="AI306" s="86"/>
      <c r="AJ306" s="86"/>
      <c r="AK306" s="85"/>
      <c r="AL306" s="81"/>
      <c r="AM306" s="81"/>
      <c r="AN306" s="86"/>
      <c r="AO306" s="86"/>
      <c r="AP306" s="86"/>
      <c r="AQ306" s="86"/>
      <c r="AR306" s="86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1"/>
      <c r="BD306" s="81"/>
      <c r="BE306" s="81"/>
      <c r="BF306" s="81"/>
      <c r="BG306" s="81"/>
      <c r="BH306" s="81"/>
      <c r="BI306" s="81"/>
      <c r="BJ306" s="81"/>
      <c r="BK306" s="81"/>
      <c r="BL306" s="81"/>
      <c r="BM306" s="81"/>
      <c r="BN306" s="81"/>
      <c r="BO306" s="81"/>
      <c r="BP306" s="81"/>
      <c r="BQ306" s="81"/>
      <c r="BR306" s="81"/>
      <c r="BS306" s="81"/>
      <c r="BT306" s="81"/>
      <c r="BU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W307" s="81"/>
      <c r="X307" s="81"/>
      <c r="Y307" s="81"/>
      <c r="Z307" s="81"/>
      <c r="AA307" s="85"/>
      <c r="AB307" s="81"/>
      <c r="AC307" s="81"/>
      <c r="AD307" s="81"/>
      <c r="AE307" s="81"/>
      <c r="AF307" s="81"/>
      <c r="AG307" s="81"/>
      <c r="AH307" s="86"/>
      <c r="AI307" s="86"/>
      <c r="AJ307" s="86"/>
      <c r="AK307" s="85"/>
      <c r="AL307" s="81"/>
      <c r="AM307" s="81"/>
      <c r="AN307" s="86"/>
      <c r="AO307" s="86"/>
      <c r="AP307" s="86"/>
      <c r="AQ307" s="86"/>
      <c r="AR307" s="86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/>
      <c r="BC307" s="81"/>
      <c r="BD307" s="81"/>
      <c r="BE307" s="81"/>
      <c r="BF307" s="81"/>
      <c r="BG307" s="81"/>
      <c r="BH307" s="81"/>
      <c r="BI307" s="81"/>
      <c r="BJ307" s="81"/>
      <c r="BK307" s="81"/>
      <c r="BL307" s="81"/>
      <c r="BM307" s="81"/>
      <c r="BN307" s="81"/>
      <c r="BO307" s="81"/>
      <c r="BP307" s="81"/>
      <c r="BQ307" s="81"/>
      <c r="BR307" s="81"/>
      <c r="BS307" s="81"/>
      <c r="BT307" s="81"/>
      <c r="BU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W308" s="81"/>
      <c r="X308" s="81"/>
      <c r="Y308" s="81"/>
      <c r="Z308" s="81"/>
      <c r="AA308" s="85"/>
      <c r="AB308" s="81"/>
      <c r="AC308" s="81"/>
      <c r="AD308" s="81"/>
      <c r="AE308" s="81"/>
      <c r="AF308" s="81"/>
      <c r="AG308" s="81"/>
      <c r="AH308" s="86"/>
      <c r="AI308" s="86"/>
      <c r="AJ308" s="86"/>
      <c r="AK308" s="85"/>
      <c r="AL308" s="81"/>
      <c r="AM308" s="81"/>
      <c r="AN308" s="86"/>
      <c r="AO308" s="86"/>
      <c r="AP308" s="86"/>
      <c r="AQ308" s="86"/>
      <c r="AR308" s="86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1"/>
      <c r="BD308" s="81"/>
      <c r="BE308" s="81"/>
      <c r="BF308" s="81"/>
      <c r="BG308" s="81"/>
      <c r="BH308" s="81"/>
      <c r="BI308" s="81"/>
      <c r="BJ308" s="81"/>
      <c r="BK308" s="81"/>
      <c r="BL308" s="81"/>
      <c r="BM308" s="81"/>
      <c r="BN308" s="81"/>
      <c r="BO308" s="81"/>
      <c r="BP308" s="81"/>
      <c r="BQ308" s="81"/>
      <c r="BR308" s="81"/>
      <c r="BS308" s="81"/>
      <c r="BT308" s="81"/>
      <c r="BU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W309" s="81"/>
      <c r="X309" s="81"/>
      <c r="Y309" s="81"/>
      <c r="Z309" s="81"/>
      <c r="AA309" s="85"/>
      <c r="AB309" s="81"/>
      <c r="AC309" s="81"/>
      <c r="AD309" s="81"/>
      <c r="AE309" s="81"/>
      <c r="AF309" s="81"/>
      <c r="AG309" s="81"/>
      <c r="AH309" s="86"/>
      <c r="AI309" s="86"/>
      <c r="AJ309" s="86"/>
      <c r="AK309" s="85"/>
      <c r="AL309" s="81"/>
      <c r="AM309" s="81"/>
      <c r="AN309" s="86"/>
      <c r="AO309" s="86"/>
      <c r="AP309" s="86"/>
      <c r="AQ309" s="86"/>
      <c r="AR309" s="86"/>
      <c r="AS309" s="81"/>
      <c r="AT309" s="81"/>
      <c r="AU309" s="81"/>
      <c r="AV309" s="81"/>
      <c r="AW309" s="81"/>
      <c r="AX309" s="81"/>
      <c r="AY309" s="81"/>
      <c r="AZ309" s="81"/>
      <c r="BA309" s="81"/>
      <c r="BB309" s="81"/>
      <c r="BC309" s="81"/>
      <c r="BD309" s="81"/>
      <c r="BE309" s="81"/>
      <c r="BF309" s="81"/>
      <c r="BG309" s="81"/>
      <c r="BH309" s="81"/>
      <c r="BI309" s="81"/>
      <c r="BJ309" s="81"/>
      <c r="BK309" s="81"/>
      <c r="BL309" s="81"/>
      <c r="BM309" s="81"/>
      <c r="BN309" s="81"/>
      <c r="BO309" s="81"/>
      <c r="BP309" s="81"/>
      <c r="BQ309" s="81"/>
      <c r="BR309" s="81"/>
      <c r="BS309" s="81"/>
      <c r="BT309" s="81"/>
      <c r="BU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W310" s="81"/>
      <c r="X310" s="81"/>
      <c r="Y310" s="81"/>
      <c r="Z310" s="81"/>
      <c r="AA310" s="85"/>
      <c r="AB310" s="81"/>
      <c r="AC310" s="81"/>
      <c r="AD310" s="81"/>
      <c r="AE310" s="81"/>
      <c r="AF310" s="81"/>
      <c r="AG310" s="81"/>
      <c r="AH310" s="86"/>
      <c r="AI310" s="86"/>
      <c r="AJ310" s="86"/>
      <c r="AK310" s="85"/>
      <c r="AL310" s="81"/>
      <c r="AM310" s="81"/>
      <c r="AN310" s="86"/>
      <c r="AO310" s="86"/>
      <c r="AP310" s="86"/>
      <c r="AQ310" s="86"/>
      <c r="AR310" s="86"/>
      <c r="AS310" s="81"/>
      <c r="AT310" s="81"/>
      <c r="AU310" s="81"/>
      <c r="AV310" s="81"/>
      <c r="AW310" s="81"/>
      <c r="AX310" s="81"/>
      <c r="AY310" s="81"/>
      <c r="AZ310" s="81"/>
      <c r="BA310" s="81"/>
      <c r="BB310" s="81"/>
      <c r="BC310" s="81"/>
      <c r="BD310" s="81"/>
      <c r="BE310" s="81"/>
      <c r="BF310" s="81"/>
      <c r="BG310" s="81"/>
      <c r="BH310" s="81"/>
      <c r="BI310" s="81"/>
      <c r="BJ310" s="81"/>
      <c r="BK310" s="81"/>
      <c r="BL310" s="81"/>
      <c r="BM310" s="81"/>
      <c r="BN310" s="81"/>
      <c r="BO310" s="81"/>
      <c r="BP310" s="81"/>
      <c r="BQ310" s="81"/>
      <c r="BR310" s="81"/>
      <c r="BS310" s="81"/>
      <c r="BT310" s="81"/>
      <c r="BU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W311" s="81"/>
      <c r="X311" s="81"/>
      <c r="Y311" s="81"/>
      <c r="Z311" s="81"/>
      <c r="AA311" s="85"/>
      <c r="AB311" s="81"/>
      <c r="AC311" s="81"/>
      <c r="AD311" s="81"/>
      <c r="AE311" s="81"/>
      <c r="AF311" s="81"/>
      <c r="AG311" s="81"/>
      <c r="AH311" s="86"/>
      <c r="AI311" s="86"/>
      <c r="AJ311" s="86"/>
      <c r="AK311" s="85"/>
      <c r="AL311" s="81"/>
      <c r="AM311" s="81"/>
      <c r="AN311" s="86"/>
      <c r="AO311" s="86"/>
      <c r="AP311" s="86"/>
      <c r="AQ311" s="86"/>
      <c r="AR311" s="86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1"/>
      <c r="BD311" s="81"/>
      <c r="BE311" s="81"/>
      <c r="BF311" s="81"/>
      <c r="BG311" s="81"/>
      <c r="BH311" s="81"/>
      <c r="BI311" s="81"/>
      <c r="BJ311" s="81"/>
      <c r="BK311" s="81"/>
      <c r="BL311" s="81"/>
      <c r="BM311" s="81"/>
      <c r="BN311" s="81"/>
      <c r="BO311" s="81"/>
      <c r="BP311" s="81"/>
      <c r="BQ311" s="81"/>
      <c r="BR311" s="81"/>
      <c r="BS311" s="81"/>
      <c r="BT311" s="81"/>
      <c r="BU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5"/>
      <c r="AC312" s="81"/>
      <c r="AD312" s="81"/>
      <c r="AE312" s="81"/>
      <c r="AF312" s="81"/>
      <c r="AG312" s="81"/>
      <c r="AH312" s="81"/>
      <c r="AI312" s="86"/>
      <c r="AJ312" s="86"/>
      <c r="AK312" s="86"/>
      <c r="AL312" s="85"/>
      <c r="AM312" s="81"/>
      <c r="AN312" s="81"/>
      <c r="AO312" s="86"/>
      <c r="AP312" s="86"/>
      <c r="AQ312" s="86"/>
      <c r="AR312" s="86"/>
      <c r="AS312" s="86"/>
      <c r="AT312" s="81"/>
      <c r="AU312" s="81"/>
      <c r="AV312" s="81"/>
      <c r="AW312" s="81"/>
      <c r="AX312" s="81"/>
      <c r="AY312" s="81"/>
      <c r="AZ312" s="81"/>
      <c r="BA312" s="81"/>
      <c r="BB312" s="81"/>
      <c r="BC312" s="81"/>
      <c r="BD312" s="81"/>
      <c r="BE312" s="81"/>
      <c r="BF312" s="81"/>
      <c r="BG312" s="81"/>
      <c r="BH312" s="81"/>
      <c r="BI312" s="81"/>
      <c r="BJ312" s="81"/>
      <c r="BK312" s="81"/>
      <c r="BL312" s="81"/>
      <c r="BM312" s="81"/>
      <c r="BN312" s="81"/>
      <c r="BO312" s="81"/>
      <c r="BP312" s="81"/>
      <c r="BQ312" s="81"/>
      <c r="BR312" s="81"/>
      <c r="BS312" s="81"/>
      <c r="BT312" s="81"/>
      <c r="BU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W313" s="81"/>
      <c r="X313" s="81"/>
      <c r="Y313" s="81"/>
      <c r="Z313" s="81"/>
      <c r="AA313" s="81"/>
      <c r="AB313" s="85"/>
      <c r="AC313" s="81"/>
      <c r="AD313" s="82"/>
      <c r="AE313" s="81"/>
      <c r="AF313" s="81"/>
      <c r="AG313" s="81"/>
      <c r="AH313" s="81"/>
      <c r="AI313" s="81"/>
      <c r="AJ313" s="81"/>
      <c r="AK313" s="81"/>
      <c r="AL313" s="81"/>
      <c r="AM313" s="86"/>
      <c r="AN313" s="86"/>
      <c r="AO313" s="86"/>
      <c r="AP313" s="85"/>
      <c r="AQ313" s="81"/>
      <c r="AR313" s="81"/>
      <c r="AS313" s="86"/>
      <c r="AT313" s="86"/>
      <c r="AU313" s="86"/>
      <c r="AV313" s="86"/>
      <c r="AW313" s="86"/>
      <c r="AX313" s="81"/>
      <c r="AY313" s="81"/>
      <c r="AZ313" s="81"/>
      <c r="BA313" s="81"/>
      <c r="BB313" s="81"/>
      <c r="BC313" s="81"/>
      <c r="BD313" s="81"/>
      <c r="BE313" s="81"/>
      <c r="BF313" s="81"/>
      <c r="BG313" s="81"/>
      <c r="BH313" s="81"/>
      <c r="BI313" s="81"/>
      <c r="BJ313" s="81"/>
      <c r="BK313" s="81"/>
      <c r="BL313" s="81"/>
      <c r="BM313" s="81"/>
      <c r="BN313" s="81"/>
      <c r="BO313" s="81"/>
      <c r="BP313" s="81"/>
      <c r="BQ313" s="81"/>
      <c r="BR313" s="81"/>
      <c r="BS313" s="81"/>
      <c r="BT313" s="81"/>
      <c r="BU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W314" s="81"/>
      <c r="X314" s="81"/>
      <c r="Y314" s="81"/>
      <c r="Z314" s="85"/>
      <c r="AA314" s="81"/>
      <c r="AB314" s="82"/>
      <c r="AC314" s="81"/>
      <c r="AD314" s="81"/>
      <c r="AE314" s="81"/>
      <c r="AF314" s="81"/>
      <c r="AG314" s="81"/>
      <c r="AH314" s="81"/>
      <c r="AI314" s="81"/>
      <c r="AJ314" s="81"/>
      <c r="AK314" s="86"/>
      <c r="AL314" s="86"/>
      <c r="AM314" s="86"/>
      <c r="AN314" s="85"/>
      <c r="AO314" s="81"/>
      <c r="AP314" s="81"/>
      <c r="AQ314" s="86"/>
      <c r="AR314" s="86"/>
      <c r="AS314" s="86"/>
      <c r="AT314" s="86"/>
      <c r="AU314" s="86"/>
      <c r="AV314" s="81"/>
      <c r="AW314" s="81"/>
      <c r="AX314" s="81"/>
      <c r="AY314" s="81"/>
      <c r="AZ314" s="81"/>
      <c r="BA314" s="81"/>
      <c r="BB314" s="81"/>
      <c r="BC314" s="81"/>
      <c r="BD314" s="81"/>
      <c r="BE314" s="81"/>
      <c r="BF314" s="81"/>
      <c r="BG314" s="81"/>
      <c r="BH314" s="81"/>
      <c r="BI314" s="81"/>
      <c r="BJ314" s="81"/>
      <c r="BK314" s="81"/>
      <c r="BL314" s="81"/>
      <c r="BM314" s="81"/>
      <c r="BN314" s="81"/>
      <c r="BO314" s="81"/>
      <c r="BP314" s="81"/>
      <c r="BQ314" s="81"/>
      <c r="BR314" s="81"/>
      <c r="BS314" s="81"/>
      <c r="BT314" s="81"/>
      <c r="BU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W315" s="81"/>
      <c r="X315" s="81"/>
      <c r="Y315" s="81"/>
      <c r="Z315" s="85"/>
      <c r="AA315" s="81"/>
      <c r="AB315" s="82"/>
      <c r="AC315" s="86"/>
      <c r="AD315" s="86"/>
      <c r="AE315" s="86"/>
      <c r="AF315" s="85"/>
      <c r="AG315" s="81"/>
      <c r="AH315" s="81"/>
      <c r="AI315" s="86"/>
      <c r="AJ315" s="86"/>
      <c r="AK315" s="86"/>
      <c r="AL315" s="86"/>
      <c r="AM315" s="86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1"/>
      <c r="BC315" s="81"/>
      <c r="BD315" s="81"/>
      <c r="BE315" s="81"/>
      <c r="BF315" s="81"/>
      <c r="BG315" s="81"/>
      <c r="BH315" s="81"/>
      <c r="BI315" s="81"/>
      <c r="BJ315" s="81"/>
      <c r="BK315" s="81"/>
      <c r="BL315" s="81"/>
      <c r="BM315" s="81"/>
      <c r="BN315" s="81"/>
      <c r="BO315" s="81"/>
      <c r="BP315" s="81"/>
      <c r="BQ315" s="81"/>
      <c r="BR315" s="81"/>
      <c r="BS315" s="81"/>
      <c r="BT315" s="81"/>
      <c r="BU315" s="81"/>
      <c r="BV315" s="81"/>
      <c r="BW315" s="81"/>
      <c r="BX315" s="81"/>
      <c r="BY315" s="81"/>
      <c r="BZ315" s="81"/>
    </row>
    <row r="316" spans="14:78" ht="7.15" customHeight="1" x14ac:dyDescent="0.25">
      <c r="N316" s="81"/>
      <c r="O316" s="85"/>
      <c r="P316" s="83"/>
      <c r="Q316" s="82"/>
      <c r="R316" s="81"/>
      <c r="S316" s="81"/>
      <c r="T316" s="81"/>
      <c r="U316" s="81"/>
      <c r="V316" s="81"/>
      <c r="W316" s="81"/>
      <c r="X316" s="81"/>
      <c r="Y316" s="81"/>
      <c r="Z316" s="85"/>
      <c r="AA316" s="81"/>
      <c r="AB316" s="82"/>
      <c r="AC316" s="81"/>
      <c r="AD316" s="81"/>
      <c r="AE316" s="81"/>
      <c r="AF316" s="85"/>
      <c r="AG316" s="81"/>
      <c r="AH316" s="81"/>
      <c r="AI316" s="86"/>
      <c r="AJ316" s="86"/>
      <c r="AK316" s="86"/>
      <c r="AL316" s="86"/>
      <c r="AM316" s="86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1"/>
      <c r="BD316" s="81"/>
      <c r="BE316" s="81"/>
      <c r="BF316" s="81"/>
      <c r="BG316" s="81"/>
      <c r="BH316" s="81"/>
      <c r="BI316" s="81"/>
      <c r="BJ316" s="81"/>
      <c r="BK316" s="81"/>
      <c r="BL316" s="81"/>
      <c r="BM316" s="81"/>
      <c r="BN316" s="81"/>
      <c r="BO316" s="81"/>
      <c r="BP316" s="81"/>
      <c r="BQ316" s="81"/>
      <c r="BR316" s="81"/>
      <c r="BS316" s="81"/>
      <c r="BT316" s="81"/>
      <c r="BU316" s="81"/>
      <c r="BV316" s="81"/>
      <c r="BW316" s="81"/>
      <c r="BX316" s="81"/>
      <c r="BY316" s="81"/>
      <c r="BZ316" s="81"/>
    </row>
    <row r="317" spans="14:78" x14ac:dyDescent="0.25">
      <c r="N317" s="81"/>
      <c r="O317" s="339" t="s">
        <v>151</v>
      </c>
      <c r="P317" s="340"/>
      <c r="Q317" s="340"/>
      <c r="R317" s="340"/>
      <c r="S317" s="340"/>
      <c r="T317" s="340"/>
      <c r="U317" s="340"/>
      <c r="V317" s="341"/>
      <c r="W317" s="81"/>
      <c r="X317" s="81"/>
      <c r="Y317" s="81"/>
      <c r="Z317" s="85"/>
      <c r="AA317" s="81"/>
      <c r="AB317" s="82"/>
      <c r="AC317" s="81"/>
      <c r="AD317" s="81"/>
      <c r="AE317" s="81"/>
      <c r="AF317" s="85"/>
      <c r="AG317" s="81"/>
      <c r="AH317" s="81"/>
      <c r="AI317" s="86"/>
      <c r="AJ317" s="86"/>
      <c r="AK317" s="86"/>
      <c r="AL317" s="86"/>
      <c r="AM317" s="86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1"/>
      <c r="BD317" s="81"/>
      <c r="BE317" s="81"/>
      <c r="BF317" s="81"/>
      <c r="BG317" s="81"/>
      <c r="BH317" s="81"/>
      <c r="BI317" s="81"/>
      <c r="BJ317" s="81"/>
      <c r="BK317" s="81"/>
      <c r="BL317" s="81"/>
      <c r="BM317" s="81"/>
      <c r="BN317" s="81"/>
      <c r="BO317" s="81"/>
      <c r="BP317" s="81"/>
      <c r="BQ317" s="81"/>
      <c r="BR317" s="81"/>
      <c r="BS317" s="81"/>
      <c r="BT317" s="81"/>
      <c r="BU317" s="81"/>
      <c r="BV317" s="81"/>
      <c r="BW317" s="81"/>
      <c r="BX317" s="81"/>
      <c r="BY317" s="81"/>
      <c r="BZ317" s="81"/>
    </row>
    <row r="318" spans="14:78" ht="14.45" customHeight="1" x14ac:dyDescent="0.25">
      <c r="N318" s="81"/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W318" s="81"/>
      <c r="X318" s="81"/>
      <c r="Y318" s="81"/>
      <c r="Z318" s="85"/>
      <c r="AA318" s="81"/>
      <c r="AB318" s="82"/>
      <c r="AC318" s="81"/>
      <c r="AD318" s="81"/>
      <c r="AE318" s="81"/>
      <c r="AF318" s="85"/>
      <c r="AG318" s="81"/>
      <c r="AH318" s="81"/>
      <c r="AI318" s="86"/>
      <c r="AJ318" s="86"/>
      <c r="AK318" s="86"/>
      <c r="AL318" s="86"/>
      <c r="AM318" s="86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  <c r="BE318" s="81"/>
      <c r="BF318" s="81"/>
      <c r="BG318" s="81"/>
      <c r="BH318" s="81"/>
      <c r="BI318" s="81"/>
      <c r="BJ318" s="81"/>
      <c r="BK318" s="81"/>
      <c r="BL318" s="81"/>
      <c r="BM318" s="81"/>
      <c r="BN318" s="81"/>
      <c r="BO318" s="81"/>
      <c r="BP318" s="81"/>
      <c r="BQ318" s="81"/>
      <c r="BR318" s="81"/>
      <c r="BS318" s="81"/>
      <c r="BT318" s="81"/>
      <c r="BU318" s="81"/>
      <c r="BV318" s="81"/>
      <c r="BW318" s="81"/>
      <c r="BX318" s="81"/>
      <c r="BY318" s="81"/>
      <c r="BZ318" s="81"/>
    </row>
    <row r="319" spans="14:78" ht="20.45" customHeight="1" x14ac:dyDescent="0.25">
      <c r="N319" s="81"/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W319" s="81"/>
      <c r="X319" s="81"/>
      <c r="Y319" s="81"/>
      <c r="Z319" s="85"/>
      <c r="AA319" s="81"/>
      <c r="AB319" s="82"/>
      <c r="AC319" s="81"/>
      <c r="AD319" s="81"/>
      <c r="AE319" s="81"/>
      <c r="AF319" s="85"/>
      <c r="AG319" s="81"/>
      <c r="AH319" s="81"/>
      <c r="AI319" s="86"/>
      <c r="AJ319" s="86"/>
      <c r="AK319" s="86"/>
      <c r="AL319" s="86"/>
      <c r="AM319" s="86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  <c r="BA319" s="81"/>
      <c r="BB319" s="81"/>
      <c r="BC319" s="81"/>
      <c r="BD319" s="81"/>
      <c r="BE319" s="81"/>
      <c r="BF319" s="81"/>
      <c r="BG319" s="81"/>
      <c r="BH319" s="81"/>
      <c r="BI319" s="81"/>
      <c r="BJ319" s="81"/>
      <c r="BK319" s="81"/>
      <c r="BL319" s="81"/>
      <c r="BM319" s="81"/>
      <c r="BN319" s="81"/>
      <c r="BO319" s="81"/>
      <c r="BP319" s="81"/>
      <c r="BQ319" s="81"/>
      <c r="BR319" s="81"/>
      <c r="BS319" s="81"/>
      <c r="BT319" s="81"/>
      <c r="BU319" s="81"/>
      <c r="BV319" s="81"/>
      <c r="BW319" s="81"/>
      <c r="BX319" s="81"/>
      <c r="BY319" s="81"/>
      <c r="BZ319" s="81"/>
    </row>
    <row r="320" spans="14:78" ht="22.5" x14ac:dyDescent="0.25">
      <c r="N320" s="81"/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W320" s="81"/>
      <c r="X320" s="81"/>
      <c r="Y320" s="81"/>
      <c r="Z320" s="85"/>
      <c r="AA320" s="81"/>
      <c r="AB320" s="82"/>
      <c r="AC320" s="81"/>
      <c r="AD320" s="81"/>
      <c r="AE320" s="81"/>
      <c r="AF320" s="85"/>
      <c r="AG320" s="81"/>
      <c r="AH320" s="81"/>
      <c r="AI320" s="86"/>
      <c r="AJ320" s="86"/>
      <c r="AK320" s="86"/>
      <c r="AL320" s="86"/>
      <c r="AM320" s="86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1"/>
      <c r="BC320" s="81"/>
      <c r="BD320" s="81"/>
      <c r="BE320" s="81"/>
      <c r="BF320" s="81"/>
      <c r="BG320" s="81"/>
      <c r="BH320" s="81"/>
      <c r="BI320" s="81"/>
      <c r="BJ320" s="81"/>
      <c r="BK320" s="81"/>
      <c r="BL320" s="81"/>
      <c r="BM320" s="81"/>
      <c r="BN320" s="81"/>
      <c r="BO320" s="81"/>
      <c r="BP320" s="81"/>
      <c r="BQ320" s="81"/>
      <c r="BR320" s="81"/>
      <c r="BS320" s="81"/>
      <c r="BT320" s="81"/>
      <c r="BU320" s="81"/>
      <c r="BV320" s="81"/>
      <c r="BW320" s="81"/>
      <c r="BX320" s="81"/>
      <c r="BY320" s="81"/>
      <c r="BZ320" s="81"/>
    </row>
    <row r="321" spans="14:78" ht="22.5" x14ac:dyDescent="0.25">
      <c r="N321" s="81"/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W321" s="81"/>
      <c r="X321" s="81"/>
      <c r="Y321" s="81"/>
      <c r="Z321" s="85"/>
      <c r="AA321" s="81"/>
      <c r="AB321" s="82"/>
      <c r="AC321" s="81"/>
      <c r="AD321" s="81"/>
      <c r="AE321" s="81"/>
      <c r="AF321" s="85"/>
      <c r="AG321" s="81"/>
      <c r="AH321" s="81"/>
      <c r="AI321" s="86"/>
      <c r="AJ321" s="86"/>
      <c r="AK321" s="86"/>
      <c r="AL321" s="86"/>
      <c r="AM321" s="86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  <c r="BA321" s="81"/>
      <c r="BB321" s="81"/>
      <c r="BC321" s="81"/>
      <c r="BD321" s="81"/>
      <c r="BE321" s="81"/>
      <c r="BF321" s="81"/>
      <c r="BG321" s="81"/>
      <c r="BH321" s="81"/>
      <c r="BI321" s="81"/>
      <c r="BJ321" s="81"/>
      <c r="BK321" s="81"/>
      <c r="BL321" s="81"/>
      <c r="BM321" s="81"/>
      <c r="BN321" s="81"/>
      <c r="BO321" s="81"/>
      <c r="BP321" s="81"/>
      <c r="BQ321" s="81"/>
      <c r="BR321" s="81"/>
      <c r="BS321" s="81"/>
      <c r="BT321" s="81"/>
      <c r="BU321" s="81"/>
      <c r="BV321" s="81"/>
      <c r="BW321" s="81"/>
      <c r="BX321" s="81"/>
      <c r="BY321" s="81"/>
      <c r="BZ321" s="81"/>
    </row>
    <row r="322" spans="14:78" ht="22.5" x14ac:dyDescent="0.25">
      <c r="N322" s="81"/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W322" s="81"/>
      <c r="X322" s="81"/>
      <c r="Y322" s="81"/>
      <c r="Z322" s="85"/>
      <c r="AA322" s="81"/>
      <c r="AB322" s="82"/>
      <c r="AC322" s="81"/>
      <c r="AD322" s="81"/>
      <c r="AE322" s="81"/>
      <c r="AF322" s="85"/>
      <c r="AG322" s="81"/>
      <c r="AH322" s="81"/>
      <c r="AI322" s="86"/>
      <c r="AJ322" s="86"/>
      <c r="AK322" s="86"/>
      <c r="AL322" s="86"/>
      <c r="AM322" s="86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1"/>
      <c r="BD322" s="81"/>
      <c r="BE322" s="81"/>
      <c r="BF322" s="81"/>
      <c r="BG322" s="81"/>
      <c r="BH322" s="81"/>
      <c r="BI322" s="81"/>
      <c r="BJ322" s="81"/>
      <c r="BK322" s="81"/>
      <c r="BL322" s="81"/>
      <c r="BM322" s="81"/>
      <c r="BN322" s="81"/>
      <c r="BO322" s="81"/>
      <c r="BP322" s="81"/>
      <c r="BQ322" s="81"/>
      <c r="BR322" s="81"/>
      <c r="BS322" s="81"/>
      <c r="BT322" s="81"/>
      <c r="BU322" s="81"/>
      <c r="BV322" s="81"/>
      <c r="BW322" s="81"/>
      <c r="BX322" s="81"/>
      <c r="BY322" s="81"/>
      <c r="BZ322" s="81"/>
    </row>
    <row r="323" spans="14:78" ht="14.45" customHeight="1" x14ac:dyDescent="0.25">
      <c r="N323" s="81"/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W323" s="81"/>
      <c r="X323" s="81"/>
      <c r="Y323" s="81"/>
      <c r="Z323" s="85"/>
      <c r="AA323" s="81"/>
      <c r="AB323" s="82"/>
      <c r="AC323" s="81"/>
      <c r="AD323" s="81"/>
      <c r="AE323" s="81"/>
      <c r="AF323" s="85"/>
      <c r="AG323" s="81"/>
      <c r="AH323" s="81"/>
      <c r="AI323" s="86"/>
      <c r="AJ323" s="86"/>
      <c r="AK323" s="86"/>
      <c r="AL323" s="86"/>
      <c r="AM323" s="86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  <c r="BA323" s="81"/>
      <c r="BB323" s="81"/>
      <c r="BC323" s="81"/>
      <c r="BD323" s="81"/>
      <c r="BE323" s="81"/>
      <c r="BF323" s="81"/>
      <c r="BG323" s="81"/>
      <c r="BH323" s="81"/>
      <c r="BI323" s="81"/>
      <c r="BJ323" s="81"/>
      <c r="BK323" s="81"/>
      <c r="BL323" s="81"/>
      <c r="BM323" s="81"/>
      <c r="BN323" s="81"/>
      <c r="BO323" s="81"/>
      <c r="BP323" s="81"/>
      <c r="BQ323" s="81"/>
      <c r="BR323" s="81"/>
      <c r="BS323" s="81"/>
      <c r="BT323" s="81"/>
      <c r="BU323" s="81"/>
      <c r="BV323" s="81"/>
      <c r="BW323" s="81"/>
      <c r="BX323" s="81"/>
      <c r="BY323" s="81"/>
      <c r="BZ323" s="81"/>
    </row>
    <row r="324" spans="14:78" ht="27.6" customHeight="1" x14ac:dyDescent="0.25">
      <c r="N324" s="81"/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W324" s="81"/>
      <c r="X324" s="81"/>
      <c r="Y324" s="81"/>
      <c r="Z324" s="85"/>
      <c r="AA324" s="81"/>
      <c r="AB324" s="82"/>
      <c r="AC324" s="81"/>
      <c r="AD324" s="81"/>
      <c r="AE324" s="81"/>
      <c r="AF324" s="85"/>
      <c r="AG324" s="81"/>
      <c r="AH324" s="81"/>
      <c r="AI324" s="86"/>
      <c r="AJ324" s="86"/>
      <c r="AK324" s="86"/>
      <c r="AL324" s="86"/>
      <c r="AM324" s="86"/>
      <c r="AN324" s="81"/>
      <c r="AO324" s="81"/>
      <c r="AP324" s="81"/>
      <c r="AQ324" s="81"/>
      <c r="AR324" s="81"/>
      <c r="AS324" s="81"/>
      <c r="AT324" s="81"/>
      <c r="AU324" s="81"/>
      <c r="AV324" s="81"/>
      <c r="AW324" s="81"/>
      <c r="AX324" s="81"/>
      <c r="AY324" s="81"/>
      <c r="AZ324" s="81"/>
      <c r="BA324" s="81"/>
      <c r="BB324" s="81"/>
      <c r="BC324" s="81"/>
      <c r="BD324" s="81"/>
      <c r="BE324" s="81"/>
      <c r="BF324" s="81"/>
      <c r="BG324" s="81"/>
      <c r="BH324" s="81"/>
      <c r="BI324" s="81"/>
      <c r="BJ324" s="81"/>
      <c r="BK324" s="81"/>
      <c r="BL324" s="81"/>
      <c r="BM324" s="81"/>
      <c r="BN324" s="81"/>
      <c r="BO324" s="81"/>
      <c r="BP324" s="81"/>
      <c r="BQ324" s="81"/>
      <c r="BR324" s="81"/>
      <c r="BS324" s="81"/>
      <c r="BT324" s="81"/>
      <c r="BU324" s="81"/>
      <c r="BV324" s="81"/>
      <c r="BW324" s="81"/>
      <c r="BX324" s="81"/>
      <c r="BY324" s="81"/>
      <c r="BZ324" s="81"/>
    </row>
    <row r="325" spans="14:78" ht="14.45" customHeight="1" x14ac:dyDescent="0.25">
      <c r="N325" s="81"/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W325" s="81"/>
      <c r="X325" s="81"/>
      <c r="Y325" s="81"/>
      <c r="Z325" s="85"/>
      <c r="AA325" s="81"/>
      <c r="AB325" s="82"/>
      <c r="AC325" s="81"/>
      <c r="AD325" s="81"/>
      <c r="AE325" s="81"/>
      <c r="AF325" s="85"/>
      <c r="AG325" s="81"/>
      <c r="AH325" s="81"/>
      <c r="AI325" s="86"/>
      <c r="AJ325" s="86"/>
      <c r="AK325" s="86"/>
      <c r="AL325" s="86"/>
      <c r="AM325" s="86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  <c r="BA325" s="81"/>
      <c r="BB325" s="81"/>
      <c r="BC325" s="81"/>
      <c r="BD325" s="81"/>
      <c r="BE325" s="81"/>
      <c r="BF325" s="81"/>
      <c r="BG325" s="81"/>
      <c r="BH325" s="81"/>
      <c r="BI325" s="81"/>
      <c r="BJ325" s="81"/>
      <c r="BK325" s="81"/>
      <c r="BL325" s="81"/>
      <c r="BM325" s="81"/>
      <c r="BN325" s="81"/>
      <c r="BO325" s="81"/>
      <c r="BP325" s="81"/>
      <c r="BQ325" s="81"/>
      <c r="BR325" s="81"/>
      <c r="BS325" s="81"/>
      <c r="BT325" s="81"/>
      <c r="BU325" s="81"/>
      <c r="BV325" s="81"/>
      <c r="BW325" s="81"/>
      <c r="BX325" s="81"/>
      <c r="BY325" s="81"/>
      <c r="BZ325" s="81"/>
    </row>
    <row r="326" spans="14:78" ht="22.5" x14ac:dyDescent="0.25">
      <c r="N326" s="81"/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W326" s="81"/>
      <c r="X326" s="81"/>
      <c r="Y326" s="81"/>
      <c r="Z326" s="85"/>
      <c r="AA326" s="81"/>
      <c r="AB326" s="82"/>
      <c r="AC326" s="81"/>
      <c r="AD326" s="81"/>
      <c r="AE326" s="81"/>
      <c r="AF326" s="85"/>
      <c r="AG326" s="81"/>
      <c r="AH326" s="81"/>
      <c r="AI326" s="86"/>
      <c r="AJ326" s="86"/>
      <c r="AK326" s="86"/>
      <c r="AL326" s="86"/>
      <c r="AM326" s="86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1"/>
      <c r="BD326" s="81"/>
      <c r="BE326" s="81"/>
      <c r="BF326" s="81"/>
      <c r="BG326" s="81"/>
      <c r="BH326" s="81"/>
      <c r="BI326" s="81"/>
      <c r="BJ326" s="81"/>
      <c r="BK326" s="81"/>
      <c r="BL326" s="81"/>
      <c r="BM326" s="81"/>
      <c r="BN326" s="81"/>
      <c r="BO326" s="81"/>
      <c r="BP326" s="81"/>
      <c r="BQ326" s="81"/>
      <c r="BR326" s="81"/>
      <c r="BS326" s="81"/>
      <c r="BT326" s="81"/>
      <c r="BU326" s="81"/>
      <c r="BV326" s="81"/>
      <c r="BW326" s="81"/>
      <c r="BX326" s="81"/>
      <c r="BY326" s="81"/>
      <c r="BZ326" s="81"/>
    </row>
    <row r="327" spans="14:78" ht="22.5" x14ac:dyDescent="0.25">
      <c r="N327" s="81"/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W327" s="81"/>
      <c r="X327" s="81"/>
      <c r="Y327" s="81"/>
      <c r="Z327" s="85"/>
      <c r="AA327" s="81"/>
      <c r="AB327" s="82"/>
      <c r="AC327" s="81"/>
      <c r="AD327" s="81"/>
      <c r="AE327" s="81"/>
      <c r="AF327" s="85"/>
      <c r="AG327" s="81"/>
      <c r="AH327" s="81"/>
      <c r="AI327" s="86"/>
      <c r="AJ327" s="86"/>
      <c r="AK327" s="86"/>
      <c r="AL327" s="86"/>
      <c r="AM327" s="86"/>
      <c r="AN327" s="81"/>
      <c r="AO327" s="81"/>
      <c r="AP327" s="81"/>
      <c r="AQ327" s="81"/>
      <c r="AR327" s="81"/>
      <c r="AS327" s="81"/>
      <c r="AT327" s="81"/>
      <c r="AU327" s="81"/>
      <c r="AV327" s="81"/>
      <c r="AW327" s="81"/>
      <c r="AX327" s="81"/>
      <c r="AY327" s="81"/>
      <c r="AZ327" s="81"/>
      <c r="BA327" s="81"/>
      <c r="BB327" s="81"/>
      <c r="BC327" s="81"/>
      <c r="BD327" s="81"/>
      <c r="BE327" s="81"/>
      <c r="BF327" s="81"/>
      <c r="BG327" s="81"/>
      <c r="BH327" s="81"/>
      <c r="BI327" s="81"/>
      <c r="BJ327" s="81"/>
      <c r="BK327" s="81"/>
      <c r="BL327" s="81"/>
      <c r="BM327" s="81"/>
      <c r="BN327" s="81"/>
      <c r="BO327" s="81"/>
      <c r="BP327" s="81"/>
      <c r="BQ327" s="81"/>
      <c r="BR327" s="81"/>
      <c r="BS327" s="81"/>
      <c r="BT327" s="81"/>
      <c r="BU327" s="81"/>
      <c r="BV327" s="81"/>
      <c r="BW327" s="81"/>
      <c r="BX327" s="81"/>
      <c r="BY327" s="81"/>
      <c r="BZ327" s="81"/>
    </row>
    <row r="328" spans="14:78" ht="22.5" x14ac:dyDescent="0.25">
      <c r="N328" s="81"/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W328" s="81"/>
      <c r="X328" s="81"/>
      <c r="Y328" s="81"/>
      <c r="Z328" s="85"/>
      <c r="AA328" s="81"/>
      <c r="AB328" s="82"/>
      <c r="AC328" s="81"/>
      <c r="AD328" s="81"/>
      <c r="AE328" s="81"/>
      <c r="AF328" s="85"/>
      <c r="AG328" s="81"/>
      <c r="AH328" s="81"/>
      <c r="AI328" s="86"/>
      <c r="AJ328" s="86"/>
      <c r="AK328" s="86"/>
      <c r="AL328" s="86"/>
      <c r="AM328" s="86"/>
      <c r="AN328" s="81"/>
      <c r="AO328" s="81"/>
      <c r="AP328" s="81"/>
      <c r="AQ328" s="81"/>
      <c r="AR328" s="81"/>
      <c r="AS328" s="81"/>
      <c r="AT328" s="81"/>
      <c r="AU328" s="81"/>
      <c r="AV328" s="81"/>
      <c r="AW328" s="81"/>
      <c r="AX328" s="81"/>
      <c r="AY328" s="81"/>
      <c r="AZ328" s="81"/>
      <c r="BA328" s="81"/>
      <c r="BB328" s="81"/>
      <c r="BC328" s="81"/>
      <c r="BD328" s="81"/>
      <c r="BE328" s="81"/>
      <c r="BF328" s="81"/>
      <c r="BG328" s="81"/>
      <c r="BH328" s="81"/>
      <c r="BI328" s="81"/>
      <c r="BJ328" s="81"/>
      <c r="BK328" s="81"/>
      <c r="BL328" s="81"/>
      <c r="BM328" s="81"/>
      <c r="BN328" s="81"/>
      <c r="BO328" s="81"/>
      <c r="BP328" s="81"/>
      <c r="BQ328" s="81"/>
      <c r="BR328" s="81"/>
      <c r="BS328" s="81"/>
      <c r="BT328" s="81"/>
      <c r="BU328" s="81"/>
      <c r="BV328" s="81"/>
      <c r="BW328" s="81"/>
      <c r="BX328" s="81"/>
      <c r="BY328" s="81"/>
      <c r="BZ328" s="81"/>
    </row>
    <row r="329" spans="14:78" x14ac:dyDescent="0.25">
      <c r="N329" s="81"/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W329" s="81"/>
      <c r="X329" s="81"/>
      <c r="Y329" s="81"/>
      <c r="Z329" s="85"/>
      <c r="AA329" s="81"/>
      <c r="AB329" s="82"/>
      <c r="AC329" s="81"/>
      <c r="AD329" s="81"/>
      <c r="AE329" s="81"/>
      <c r="AF329" s="85"/>
      <c r="AG329" s="81"/>
      <c r="AH329" s="81"/>
      <c r="AI329" s="86"/>
      <c r="AJ329" s="86"/>
      <c r="AK329" s="86"/>
      <c r="AL329" s="86"/>
      <c r="AM329" s="86"/>
      <c r="AN329" s="81"/>
      <c r="AO329" s="81"/>
      <c r="AP329" s="81"/>
      <c r="AQ329" s="81"/>
      <c r="AR329" s="81"/>
      <c r="AS329" s="81"/>
      <c r="AT329" s="81"/>
      <c r="AU329" s="81"/>
      <c r="AV329" s="81"/>
      <c r="AW329" s="81"/>
      <c r="AX329" s="81"/>
      <c r="AY329" s="81"/>
      <c r="AZ329" s="81"/>
      <c r="BA329" s="81"/>
      <c r="BB329" s="81"/>
      <c r="BC329" s="81"/>
      <c r="BD329" s="81"/>
      <c r="BE329" s="81"/>
      <c r="BF329" s="81"/>
      <c r="BG329" s="81"/>
      <c r="BH329" s="81"/>
      <c r="BI329" s="81"/>
      <c r="BJ329" s="81"/>
      <c r="BK329" s="81"/>
      <c r="BL329" s="81"/>
      <c r="BM329" s="81"/>
      <c r="BN329" s="81"/>
      <c r="BO329" s="81"/>
      <c r="BP329" s="81"/>
      <c r="BQ329" s="81"/>
      <c r="BR329" s="81"/>
      <c r="BS329" s="81"/>
      <c r="BT329" s="81"/>
      <c r="BU329" s="81"/>
      <c r="BV329" s="81"/>
      <c r="BW329" s="81"/>
      <c r="BX329" s="81"/>
      <c r="BY329" s="81"/>
      <c r="BZ329" s="81"/>
    </row>
    <row r="330" spans="14:78" x14ac:dyDescent="0.25">
      <c r="N330" s="81"/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W330" s="81"/>
      <c r="X330" s="81"/>
      <c r="Y330" s="81"/>
      <c r="Z330" s="81"/>
      <c r="AA330" s="81"/>
      <c r="AB330" s="85"/>
      <c r="AC330" s="81"/>
      <c r="AD330" s="81"/>
      <c r="AE330" s="81"/>
      <c r="AF330" s="81"/>
      <c r="AG330" s="81"/>
      <c r="AH330" s="85"/>
      <c r="AI330" s="83"/>
      <c r="AJ330" s="82"/>
      <c r="AK330" s="81"/>
      <c r="AL330" s="81"/>
      <c r="AM330" s="81"/>
      <c r="AN330" s="81"/>
      <c r="AO330" s="81"/>
      <c r="AP330" s="81"/>
      <c r="AQ330" s="81"/>
      <c r="AR330" s="81"/>
      <c r="AS330" s="81"/>
      <c r="AT330" s="81"/>
      <c r="AU330" s="85"/>
      <c r="AV330" s="81"/>
      <c r="AW330" s="82"/>
      <c r="AX330" s="81"/>
      <c r="AY330" s="81"/>
      <c r="AZ330" s="81"/>
      <c r="BA330" s="81"/>
      <c r="BB330" s="81"/>
      <c r="BC330" s="81"/>
      <c r="BD330" s="81"/>
      <c r="BE330" s="81"/>
      <c r="BF330" s="81"/>
      <c r="BG330" s="81"/>
      <c r="BH330" s="81"/>
      <c r="BI330" s="85"/>
      <c r="BJ330" s="81"/>
      <c r="BK330" s="81"/>
      <c r="BL330" s="86"/>
      <c r="BM330" s="86"/>
      <c r="BN330" s="86"/>
      <c r="BO330" s="86"/>
      <c r="BP330" s="86"/>
      <c r="BQ330" s="81"/>
      <c r="BR330" s="81"/>
      <c r="BS330" s="81"/>
      <c r="BT330" s="81"/>
      <c r="BU330" s="81"/>
      <c r="BV330" s="81"/>
      <c r="BW330" s="81"/>
      <c r="BX330" s="81"/>
      <c r="BY330" s="81"/>
      <c r="BZ330" s="81"/>
    </row>
    <row r="331" spans="14:78" x14ac:dyDescent="0.25">
      <c r="N331" s="81"/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W331" s="81"/>
      <c r="X331" s="81"/>
      <c r="Y331" s="81"/>
      <c r="Z331" s="81"/>
      <c r="AA331" s="81"/>
      <c r="AB331" s="85"/>
      <c r="AC331" s="81"/>
      <c r="AD331" s="81"/>
      <c r="AE331" s="81"/>
      <c r="AF331" s="81"/>
      <c r="AG331" s="81"/>
      <c r="AH331" s="85"/>
      <c r="AI331" s="83"/>
      <c r="AJ331" s="82"/>
      <c r="AK331" s="81"/>
      <c r="AL331" s="81"/>
      <c r="AM331" s="81"/>
      <c r="AN331" s="81"/>
      <c r="AO331" s="81"/>
      <c r="AP331" s="81"/>
      <c r="AQ331" s="81"/>
      <c r="AR331" s="81"/>
      <c r="AS331" s="81"/>
      <c r="AT331" s="81"/>
      <c r="AU331" s="85"/>
      <c r="AV331" s="81"/>
      <c r="AW331" s="82"/>
      <c r="AX331" s="81"/>
      <c r="AY331" s="81"/>
      <c r="AZ331" s="81"/>
      <c r="BA331" s="81"/>
      <c r="BB331" s="81"/>
      <c r="BC331" s="81"/>
      <c r="BD331" s="81"/>
      <c r="BE331" s="81"/>
      <c r="BF331" s="81"/>
      <c r="BG331" s="81"/>
      <c r="BH331" s="81"/>
      <c r="BI331" s="85"/>
      <c r="BJ331" s="81"/>
      <c r="BK331" s="81"/>
      <c r="BL331" s="86"/>
      <c r="BM331" s="86"/>
      <c r="BN331" s="86"/>
      <c r="BO331" s="86"/>
      <c r="BP331" s="86"/>
      <c r="BQ331" s="81"/>
      <c r="BR331" s="81"/>
      <c r="BS331" s="81"/>
      <c r="BT331" s="81"/>
      <c r="BU331" s="81"/>
      <c r="BV331" s="81"/>
      <c r="BW331" s="81"/>
      <c r="BX331" s="81"/>
      <c r="BY331" s="81"/>
      <c r="BZ331" s="81"/>
    </row>
    <row r="332" spans="14:78" ht="27.6" customHeight="1" x14ac:dyDescent="0.25">
      <c r="N332" s="81"/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W332" s="81"/>
      <c r="X332" s="81"/>
      <c r="Y332" s="81"/>
      <c r="Z332" s="81"/>
      <c r="AA332" s="81"/>
      <c r="AB332" s="85"/>
      <c r="AC332" s="81"/>
      <c r="AD332" s="81"/>
      <c r="AE332" s="81"/>
      <c r="AF332" s="81"/>
      <c r="AG332" s="81"/>
      <c r="AH332" s="85"/>
      <c r="AI332" s="83"/>
      <c r="AJ332" s="82"/>
      <c r="AK332" s="81"/>
      <c r="AL332" s="81"/>
      <c r="AM332" s="81"/>
      <c r="AN332" s="81"/>
      <c r="AO332" s="81"/>
      <c r="AP332" s="81"/>
      <c r="AQ332" s="81"/>
      <c r="AR332" s="81"/>
      <c r="AS332" s="81"/>
      <c r="AT332" s="81"/>
      <c r="AU332" s="85"/>
      <c r="AV332" s="81"/>
      <c r="AW332" s="82"/>
      <c r="AX332" s="81"/>
      <c r="AY332" s="81"/>
      <c r="AZ332" s="81"/>
      <c r="BA332" s="81"/>
      <c r="BB332" s="81"/>
      <c r="BC332" s="81"/>
      <c r="BD332" s="81"/>
      <c r="BE332" s="81"/>
      <c r="BF332" s="81"/>
      <c r="BG332" s="81"/>
      <c r="BH332" s="81"/>
      <c r="BI332" s="85"/>
      <c r="BJ332" s="81"/>
      <c r="BK332" s="81"/>
      <c r="BL332" s="86"/>
      <c r="BM332" s="86"/>
      <c r="BN332" s="86"/>
      <c r="BO332" s="86"/>
      <c r="BP332" s="86"/>
      <c r="BQ332" s="81"/>
      <c r="BR332" s="81"/>
      <c r="BS332" s="81"/>
      <c r="BT332" s="81"/>
      <c r="BU332" s="81"/>
      <c r="BV332" s="81"/>
      <c r="BW332" s="81"/>
      <c r="BX332" s="81"/>
      <c r="BY332" s="81"/>
      <c r="BZ332" s="81"/>
    </row>
    <row r="333" spans="14:78" x14ac:dyDescent="0.25">
      <c r="N333" s="81"/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W333" s="81"/>
      <c r="X333" s="81"/>
      <c r="Y333" s="81"/>
      <c r="Z333" s="81"/>
      <c r="AA333" s="81"/>
      <c r="AB333" s="85"/>
      <c r="AC333" s="81"/>
      <c r="AD333" s="81"/>
      <c r="AE333" s="81"/>
      <c r="AF333" s="81"/>
      <c r="AG333" s="81"/>
      <c r="AH333" s="85"/>
      <c r="AI333" s="83"/>
      <c r="AJ333" s="82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  <c r="AU333" s="85"/>
      <c r="AV333" s="81"/>
      <c r="AW333" s="82"/>
      <c r="AX333" s="81"/>
      <c r="AY333" s="81"/>
      <c r="AZ333" s="81"/>
      <c r="BA333" s="81"/>
      <c r="BB333" s="81"/>
      <c r="BC333" s="81"/>
      <c r="BD333" s="81"/>
      <c r="BE333" s="81"/>
      <c r="BF333" s="81"/>
      <c r="BG333" s="81"/>
      <c r="BH333" s="81"/>
      <c r="BI333" s="85"/>
      <c r="BJ333" s="81"/>
      <c r="BK333" s="81"/>
      <c r="BL333" s="86"/>
      <c r="BM333" s="86"/>
      <c r="BN333" s="86"/>
      <c r="BO333" s="86"/>
      <c r="BP333" s="86"/>
      <c r="BQ333" s="81"/>
      <c r="BR333" s="81"/>
      <c r="BS333" s="81"/>
      <c r="BT333" s="81"/>
      <c r="BU333" s="81"/>
      <c r="BV333" s="81"/>
      <c r="BW333" s="81"/>
      <c r="BX333" s="81"/>
      <c r="BY333" s="81"/>
      <c r="BZ333" s="81"/>
    </row>
    <row r="334" spans="14:78" ht="14.45" customHeight="1" x14ac:dyDescent="0.25">
      <c r="N334" s="81"/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W334" s="81"/>
      <c r="X334" s="81"/>
      <c r="Y334" s="81"/>
      <c r="Z334" s="81"/>
      <c r="AA334" s="81"/>
      <c r="AB334" s="85"/>
      <c r="AC334" s="81"/>
      <c r="AD334" s="81"/>
      <c r="AE334" s="81"/>
      <c r="AF334" s="81"/>
      <c r="AG334" s="81"/>
      <c r="AH334" s="85"/>
      <c r="AI334" s="83"/>
      <c r="AJ334" s="82"/>
      <c r="AK334" s="81"/>
      <c r="AL334" s="81"/>
      <c r="AM334" s="81"/>
      <c r="AN334" s="81"/>
      <c r="AO334" s="81"/>
      <c r="AP334" s="81"/>
      <c r="AQ334" s="81"/>
      <c r="AR334" s="81"/>
      <c r="AS334" s="81"/>
      <c r="AT334" s="81"/>
      <c r="AU334" s="85"/>
      <c r="AV334" s="81"/>
      <c r="AW334" s="82"/>
      <c r="AX334" s="81"/>
      <c r="AY334" s="81"/>
      <c r="AZ334" s="81"/>
      <c r="BA334" s="81"/>
      <c r="BB334" s="81"/>
      <c r="BC334" s="81"/>
      <c r="BD334" s="81"/>
      <c r="BE334" s="81"/>
      <c r="BF334" s="81"/>
      <c r="BG334" s="81"/>
      <c r="BH334" s="81"/>
      <c r="BI334" s="85"/>
      <c r="BJ334" s="81"/>
      <c r="BK334" s="81"/>
      <c r="BL334" s="86"/>
      <c r="BM334" s="86"/>
      <c r="BN334" s="86"/>
      <c r="BO334" s="86"/>
      <c r="BP334" s="86"/>
      <c r="BQ334" s="81"/>
      <c r="BR334" s="81"/>
      <c r="BS334" s="81"/>
      <c r="BT334" s="81"/>
      <c r="BU334" s="81"/>
      <c r="BV334" s="81"/>
      <c r="BW334" s="81"/>
      <c r="BX334" s="81"/>
      <c r="BY334" s="81"/>
      <c r="BZ334" s="81"/>
    </row>
    <row r="335" spans="14:78" x14ac:dyDescent="0.25">
      <c r="N335" s="81"/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W335" s="81"/>
      <c r="X335" s="81"/>
      <c r="Y335" s="81"/>
      <c r="Z335" s="81"/>
      <c r="AA335" s="81"/>
      <c r="AB335" s="85"/>
      <c r="AC335" s="81"/>
      <c r="AD335" s="81"/>
      <c r="AE335" s="81"/>
      <c r="AF335" s="81"/>
      <c r="AG335" s="81"/>
      <c r="AH335" s="85"/>
      <c r="AI335" s="83"/>
      <c r="AJ335" s="82"/>
      <c r="AK335" s="81"/>
      <c r="AL335" s="81"/>
      <c r="AM335" s="81"/>
      <c r="AN335" s="81"/>
      <c r="AO335" s="81"/>
      <c r="AP335" s="81"/>
      <c r="AQ335" s="81"/>
      <c r="AR335" s="81"/>
      <c r="AS335" s="81"/>
      <c r="AT335" s="81"/>
      <c r="AU335" s="85"/>
      <c r="AV335" s="81"/>
      <c r="AW335" s="82"/>
      <c r="AX335" s="81"/>
      <c r="AY335" s="81"/>
      <c r="AZ335" s="81"/>
      <c r="BA335" s="81"/>
      <c r="BB335" s="81"/>
      <c r="BC335" s="81"/>
      <c r="BD335" s="81"/>
      <c r="BE335" s="81"/>
      <c r="BF335" s="81"/>
      <c r="BG335" s="81"/>
      <c r="BH335" s="81"/>
      <c r="BI335" s="85"/>
      <c r="BJ335" s="81"/>
      <c r="BK335" s="81"/>
      <c r="BL335" s="86"/>
      <c r="BM335" s="86"/>
      <c r="BN335" s="86"/>
      <c r="BO335" s="86"/>
      <c r="BP335" s="86"/>
      <c r="BQ335" s="81"/>
      <c r="BR335" s="81"/>
      <c r="BS335" s="81"/>
      <c r="BT335" s="81"/>
      <c r="BU335" s="81"/>
      <c r="BV335" s="81"/>
      <c r="BW335" s="81"/>
      <c r="BX335" s="81"/>
      <c r="BY335" s="81"/>
      <c r="BZ335" s="81"/>
    </row>
    <row r="336" spans="14:78" ht="20.45" customHeight="1" x14ac:dyDescent="0.25">
      <c r="N336" s="81"/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W336" s="81"/>
      <c r="X336" s="81"/>
      <c r="Y336" s="81"/>
      <c r="Z336" s="81"/>
      <c r="AA336" s="81"/>
      <c r="AB336" s="85"/>
      <c r="AC336" s="81"/>
      <c r="AD336" s="81"/>
      <c r="AE336" s="81"/>
      <c r="AF336" s="81"/>
      <c r="AG336" s="81"/>
      <c r="AH336" s="85"/>
      <c r="AI336" s="83"/>
      <c r="AJ336" s="82"/>
      <c r="AK336" s="81"/>
      <c r="AL336" s="81"/>
      <c r="AM336" s="81"/>
      <c r="AN336" s="81"/>
      <c r="AO336" s="81"/>
      <c r="AP336" s="81"/>
      <c r="AQ336" s="81"/>
      <c r="AR336" s="81"/>
      <c r="AS336" s="81"/>
      <c r="AT336" s="81"/>
      <c r="AU336" s="85"/>
      <c r="AV336" s="81"/>
      <c r="AW336" s="82"/>
      <c r="AX336" s="81"/>
      <c r="AY336" s="81"/>
      <c r="AZ336" s="81"/>
      <c r="BA336" s="81"/>
      <c r="BB336" s="81"/>
      <c r="BC336" s="81"/>
      <c r="BD336" s="81"/>
      <c r="BE336" s="81"/>
      <c r="BF336" s="81"/>
      <c r="BG336" s="81"/>
      <c r="BH336" s="81"/>
      <c r="BI336" s="85"/>
      <c r="BJ336" s="81"/>
      <c r="BK336" s="81"/>
      <c r="BL336" s="86"/>
      <c r="BM336" s="86"/>
      <c r="BN336" s="86"/>
      <c r="BO336" s="86"/>
      <c r="BP336" s="86"/>
      <c r="BQ336" s="81"/>
      <c r="BR336" s="81"/>
      <c r="BS336" s="81"/>
      <c r="BT336" s="81"/>
      <c r="BU336" s="81"/>
      <c r="BV336" s="81"/>
      <c r="BW336" s="81"/>
      <c r="BX336" s="81"/>
      <c r="BY336" s="81"/>
      <c r="BZ336" s="81"/>
    </row>
    <row r="337" spans="14:78" ht="22.5" x14ac:dyDescent="0.25">
      <c r="N337" s="81"/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W337" s="81"/>
      <c r="X337" s="81"/>
      <c r="Y337" s="81"/>
      <c r="Z337" s="81"/>
      <c r="AA337" s="81"/>
      <c r="AB337" s="85"/>
      <c r="AC337" s="81"/>
      <c r="AD337" s="81"/>
      <c r="AE337" s="81"/>
      <c r="AF337" s="81"/>
      <c r="AG337" s="81"/>
      <c r="AH337" s="85"/>
      <c r="AI337" s="83"/>
      <c r="AJ337" s="82"/>
      <c r="AK337" s="81"/>
      <c r="AL337" s="81"/>
      <c r="AM337" s="81"/>
      <c r="AN337" s="81"/>
      <c r="AO337" s="81"/>
      <c r="AP337" s="81"/>
      <c r="AQ337" s="81"/>
      <c r="AR337" s="81"/>
      <c r="AS337" s="81"/>
      <c r="AT337" s="81"/>
      <c r="AU337" s="85"/>
      <c r="AV337" s="81"/>
      <c r="AW337" s="82"/>
      <c r="AX337" s="81"/>
      <c r="AY337" s="81"/>
      <c r="AZ337" s="81"/>
      <c r="BA337" s="81"/>
      <c r="BB337" s="81"/>
      <c r="BC337" s="81"/>
      <c r="BD337" s="81"/>
      <c r="BE337" s="81"/>
      <c r="BF337" s="81"/>
      <c r="BG337" s="81"/>
      <c r="BH337" s="81"/>
      <c r="BI337" s="85"/>
      <c r="BJ337" s="81"/>
      <c r="BK337" s="81"/>
      <c r="BL337" s="86"/>
      <c r="BM337" s="86"/>
      <c r="BN337" s="86"/>
      <c r="BO337" s="86"/>
      <c r="BP337" s="86"/>
      <c r="BQ337" s="81"/>
      <c r="BR337" s="81"/>
      <c r="BS337" s="81"/>
      <c r="BT337" s="81"/>
      <c r="BU337" s="81"/>
      <c r="BV337" s="81"/>
      <c r="BW337" s="81"/>
      <c r="BX337" s="81"/>
      <c r="BY337" s="81"/>
      <c r="BZ337" s="81"/>
    </row>
    <row r="338" spans="14:78" ht="22.5" x14ac:dyDescent="0.25">
      <c r="N338" s="81"/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W338" s="81"/>
      <c r="X338" s="81"/>
      <c r="Y338" s="81"/>
      <c r="Z338" s="81"/>
      <c r="AA338" s="81"/>
      <c r="AB338" s="85"/>
      <c r="AC338" s="81"/>
      <c r="AD338" s="81"/>
      <c r="AE338" s="81"/>
      <c r="AF338" s="81"/>
      <c r="AG338" s="81"/>
      <c r="AH338" s="85"/>
      <c r="AI338" s="83"/>
      <c r="AJ338" s="82"/>
      <c r="AK338" s="81"/>
      <c r="AL338" s="81"/>
      <c r="AM338" s="81"/>
      <c r="AN338" s="81"/>
      <c r="AO338" s="81"/>
      <c r="AP338" s="81"/>
      <c r="AQ338" s="81"/>
      <c r="AR338" s="81"/>
      <c r="AS338" s="81"/>
      <c r="AT338" s="81"/>
      <c r="AU338" s="85"/>
      <c r="AV338" s="81"/>
      <c r="AW338" s="82"/>
      <c r="AX338" s="81"/>
      <c r="AY338" s="81"/>
      <c r="AZ338" s="81"/>
      <c r="BA338" s="81"/>
      <c r="BB338" s="81"/>
      <c r="BC338" s="81"/>
      <c r="BD338" s="81"/>
      <c r="BE338" s="81"/>
      <c r="BF338" s="81"/>
      <c r="BG338" s="81"/>
      <c r="BH338" s="81"/>
      <c r="BI338" s="85"/>
      <c r="BJ338" s="81"/>
      <c r="BK338" s="81"/>
      <c r="BL338" s="86"/>
      <c r="BM338" s="86"/>
      <c r="BN338" s="86"/>
      <c r="BO338" s="86"/>
      <c r="BP338" s="86"/>
      <c r="BQ338" s="81"/>
      <c r="BR338" s="81"/>
      <c r="BS338" s="81"/>
      <c r="BT338" s="81"/>
      <c r="BU338" s="81"/>
      <c r="BV338" s="81"/>
      <c r="BW338" s="81"/>
      <c r="BX338" s="81"/>
      <c r="BY338" s="81"/>
      <c r="BZ338" s="81"/>
    </row>
    <row r="339" spans="14:78" x14ac:dyDescent="0.25">
      <c r="N339" s="81"/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5"/>
      <c r="AK339" s="83"/>
      <c r="AL339" s="82"/>
      <c r="AM339" s="81"/>
      <c r="AN339" s="81"/>
      <c r="AO339" s="81"/>
      <c r="AP339" s="81"/>
      <c r="AQ339" s="81"/>
      <c r="AR339" s="81"/>
      <c r="AS339" s="81"/>
      <c r="AT339" s="81"/>
      <c r="AU339" s="81"/>
      <c r="AV339" s="81"/>
      <c r="AW339" s="85"/>
      <c r="AX339" s="81"/>
      <c r="AY339" s="82"/>
      <c r="AZ339" s="81"/>
      <c r="BA339" s="81"/>
      <c r="BB339" s="81"/>
      <c r="BC339" s="81"/>
      <c r="BD339" s="81"/>
      <c r="BE339" s="81"/>
      <c r="BF339" s="81"/>
      <c r="BG339" s="81"/>
      <c r="BH339" s="81"/>
      <c r="BI339" s="81"/>
      <c r="BJ339" s="81"/>
      <c r="BK339" s="85"/>
      <c r="BL339" s="81"/>
      <c r="BM339" s="81"/>
      <c r="BN339" s="86"/>
      <c r="BO339" s="86"/>
      <c r="BP339" s="86"/>
      <c r="BQ339" s="86"/>
      <c r="BR339" s="86"/>
      <c r="BS339" s="81"/>
      <c r="BT339" s="81"/>
      <c r="BU339" s="81"/>
      <c r="BV339" s="81"/>
      <c r="BW339" s="81"/>
      <c r="BX339" s="81"/>
      <c r="BY339" s="81"/>
      <c r="BZ339" s="81"/>
    </row>
    <row r="340" spans="14:78" x14ac:dyDescent="0.25">
      <c r="N340" s="81"/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5"/>
      <c r="AK340" s="83"/>
      <c r="AL340" s="82"/>
      <c r="AM340" s="81"/>
      <c r="AN340" s="81"/>
      <c r="AO340" s="81"/>
      <c r="AP340" s="81"/>
      <c r="AQ340" s="81"/>
      <c r="AR340" s="81"/>
      <c r="AS340" s="81"/>
      <c r="AT340" s="81"/>
      <c r="AU340" s="81"/>
      <c r="AV340" s="81"/>
      <c r="AW340" s="85"/>
      <c r="AX340" s="81"/>
      <c r="AY340" s="82"/>
      <c r="AZ340" s="81"/>
      <c r="BA340" s="81"/>
      <c r="BB340" s="81"/>
      <c r="BC340" s="81"/>
      <c r="BD340" s="81"/>
      <c r="BE340" s="81"/>
      <c r="BF340" s="81"/>
      <c r="BG340" s="81"/>
      <c r="BH340" s="81"/>
      <c r="BI340" s="81"/>
      <c r="BJ340" s="81"/>
      <c r="BK340" s="85"/>
      <c r="BL340" s="81"/>
      <c r="BM340" s="81"/>
      <c r="BN340" s="86"/>
      <c r="BO340" s="86"/>
      <c r="BP340" s="86"/>
      <c r="BQ340" s="86"/>
      <c r="BR340" s="86"/>
      <c r="BS340" s="81"/>
      <c r="BT340" s="81"/>
      <c r="BU340" s="81"/>
      <c r="BV340" s="81"/>
      <c r="BW340" s="81"/>
      <c r="BX340" s="81"/>
      <c r="BY340" s="81"/>
      <c r="BZ340" s="81"/>
    </row>
    <row r="341" spans="14:78" ht="22.5" x14ac:dyDescent="0.25">
      <c r="N341" s="81"/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5"/>
      <c r="AK341" s="83"/>
      <c r="AL341" s="82"/>
      <c r="AM341" s="81"/>
      <c r="AN341" s="81"/>
      <c r="AO341" s="81"/>
      <c r="AP341" s="81"/>
      <c r="AQ341" s="81"/>
      <c r="AR341" s="81"/>
      <c r="AS341" s="81"/>
      <c r="AT341" s="81"/>
      <c r="AU341" s="81"/>
      <c r="AV341" s="81"/>
      <c r="AW341" s="85"/>
      <c r="AX341" s="81"/>
      <c r="AY341" s="82"/>
      <c r="AZ341" s="81"/>
      <c r="BA341" s="81"/>
      <c r="BB341" s="81"/>
      <c r="BC341" s="81"/>
      <c r="BD341" s="81"/>
      <c r="BE341" s="81"/>
      <c r="BF341" s="81"/>
      <c r="BG341" s="81"/>
      <c r="BH341" s="81"/>
      <c r="BI341" s="81"/>
      <c r="BJ341" s="81"/>
      <c r="BK341" s="85"/>
      <c r="BL341" s="81"/>
      <c r="BM341" s="81"/>
      <c r="BN341" s="86"/>
      <c r="BO341" s="86"/>
      <c r="BP341" s="86"/>
      <c r="BQ341" s="86"/>
      <c r="BR341" s="86"/>
      <c r="BS341" s="81"/>
      <c r="BT341" s="81"/>
      <c r="BU341" s="81"/>
      <c r="BV341" s="81"/>
      <c r="BW341" s="81"/>
      <c r="BX341" s="81"/>
      <c r="BY341" s="81"/>
      <c r="BZ341" s="81"/>
    </row>
    <row r="342" spans="14:78" ht="22.5" x14ac:dyDescent="0.25">
      <c r="N342" s="81"/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5"/>
      <c r="AK342" s="83"/>
      <c r="AL342" s="82"/>
      <c r="AM342" s="81"/>
      <c r="AN342" s="81"/>
      <c r="AO342" s="81"/>
      <c r="AP342" s="81"/>
      <c r="AQ342" s="81"/>
      <c r="AR342" s="81"/>
      <c r="AS342" s="81"/>
      <c r="AT342" s="81"/>
      <c r="AU342" s="81"/>
      <c r="AV342" s="81"/>
      <c r="AW342" s="85"/>
      <c r="AX342" s="81"/>
      <c r="AY342" s="82"/>
      <c r="AZ342" s="81"/>
      <c r="BA342" s="81"/>
      <c r="BB342" s="81"/>
      <c r="BC342" s="81"/>
      <c r="BD342" s="81"/>
      <c r="BE342" s="81"/>
      <c r="BF342" s="81"/>
      <c r="BG342" s="81"/>
      <c r="BH342" s="81"/>
      <c r="BI342" s="81"/>
      <c r="BJ342" s="81"/>
      <c r="BK342" s="85"/>
      <c r="BL342" s="81"/>
      <c r="BM342" s="81"/>
      <c r="BN342" s="86"/>
      <c r="BO342" s="86"/>
      <c r="BP342" s="86"/>
      <c r="BQ342" s="86"/>
      <c r="BR342" s="86"/>
      <c r="BS342" s="81"/>
      <c r="BT342" s="81"/>
      <c r="BU342" s="81"/>
      <c r="BV342" s="81"/>
      <c r="BW342" s="81"/>
      <c r="BX342" s="81"/>
      <c r="BY342" s="81"/>
      <c r="BZ342" s="81"/>
    </row>
    <row r="343" spans="14:78" ht="14.45" customHeight="1" x14ac:dyDescent="0.25">
      <c r="N343" s="81"/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5"/>
      <c r="AK343" s="83"/>
      <c r="AL343" s="82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5"/>
      <c r="AX343" s="81"/>
      <c r="AY343" s="82"/>
      <c r="AZ343" s="81"/>
      <c r="BA343" s="81"/>
      <c r="BB343" s="81"/>
      <c r="BC343" s="81"/>
      <c r="BD343" s="81"/>
      <c r="BE343" s="81"/>
      <c r="BF343" s="81"/>
      <c r="BG343" s="81"/>
      <c r="BH343" s="81"/>
      <c r="BI343" s="81"/>
      <c r="BJ343" s="81"/>
      <c r="BK343" s="85"/>
      <c r="BL343" s="81"/>
      <c r="BM343" s="81"/>
      <c r="BN343" s="86"/>
      <c r="BO343" s="86"/>
      <c r="BP343" s="86"/>
      <c r="BQ343" s="86"/>
      <c r="BR343" s="86"/>
      <c r="BS343" s="81"/>
      <c r="BT343" s="81"/>
      <c r="BU343" s="81"/>
      <c r="BV343" s="81"/>
      <c r="BW343" s="81"/>
      <c r="BX343" s="81"/>
      <c r="BY343" s="81"/>
      <c r="BZ343" s="81"/>
    </row>
    <row r="344" spans="14:78" ht="22.5" x14ac:dyDescent="0.25">
      <c r="N344" s="81"/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5"/>
      <c r="AK344" s="83"/>
      <c r="AL344" s="82"/>
      <c r="AM344" s="81"/>
      <c r="AN344" s="81"/>
      <c r="AO344" s="81"/>
      <c r="AP344" s="81"/>
      <c r="AQ344" s="81"/>
      <c r="AR344" s="81"/>
      <c r="AS344" s="81"/>
      <c r="AT344" s="81"/>
      <c r="AU344" s="81"/>
      <c r="AV344" s="81"/>
      <c r="AW344" s="85"/>
      <c r="AX344" s="81"/>
      <c r="AY344" s="82"/>
      <c r="AZ344" s="81"/>
      <c r="BA344" s="81"/>
      <c r="BB344" s="81"/>
      <c r="BC344" s="81"/>
      <c r="BD344" s="81"/>
      <c r="BE344" s="81"/>
      <c r="BF344" s="81"/>
      <c r="BG344" s="81"/>
      <c r="BH344" s="81"/>
      <c r="BI344" s="81"/>
      <c r="BJ344" s="81"/>
      <c r="BK344" s="85"/>
      <c r="BL344" s="81"/>
      <c r="BM344" s="81"/>
      <c r="BN344" s="86"/>
      <c r="BO344" s="86"/>
      <c r="BP344" s="86"/>
      <c r="BQ344" s="86"/>
      <c r="BR344" s="86"/>
      <c r="BS344" s="81"/>
      <c r="BT344" s="81"/>
      <c r="BU344" s="81"/>
      <c r="BV344" s="81"/>
      <c r="BW344" s="81"/>
      <c r="BX344" s="81"/>
      <c r="BY344" s="81"/>
      <c r="BZ344" s="81"/>
    </row>
    <row r="345" spans="14:78" x14ac:dyDescent="0.25">
      <c r="N345" s="81"/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5"/>
      <c r="AK345" s="83"/>
      <c r="AL345" s="82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5"/>
      <c r="AX345" s="81"/>
      <c r="AY345" s="82"/>
      <c r="AZ345" s="81"/>
      <c r="BA345" s="81"/>
      <c r="BB345" s="81"/>
      <c r="BC345" s="81"/>
      <c r="BD345" s="81"/>
      <c r="BE345" s="81"/>
      <c r="BF345" s="81"/>
      <c r="BG345" s="81"/>
      <c r="BH345" s="81"/>
      <c r="BI345" s="81"/>
      <c r="BJ345" s="81"/>
      <c r="BK345" s="85"/>
      <c r="BL345" s="81"/>
      <c r="BM345" s="81"/>
      <c r="BN345" s="86"/>
      <c r="BO345" s="86"/>
      <c r="BP345" s="86"/>
      <c r="BQ345" s="86"/>
      <c r="BR345" s="86"/>
      <c r="BS345" s="81"/>
      <c r="BT345" s="81"/>
      <c r="BU345" s="81"/>
      <c r="BV345" s="81"/>
      <c r="BW345" s="81"/>
      <c r="BX345" s="81"/>
      <c r="BY345" s="81"/>
      <c r="BZ345" s="81"/>
    </row>
  </sheetData>
  <sheetProtection algorithmName="SHA-512" hashValue="Ki1a8Bj8K9bU1Oa0x2OEd2Fi8iTfxo6DzhjGzS/yyfThZ5hf7M+ArSJuOTKexyCV3ePKxbxdxQlWySHqwj1EbA==" saltValue="gbwjKKAWeikCM41ORtX/fQ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9DA2F6F6-999F-4BD4-BB00-861E40E14247}">
      <formula1>"0,1"</formula1>
    </dataValidation>
  </dataValidations>
  <hyperlinks>
    <hyperlink ref="O10" location="'Élève 1'!AT57" display="S3 en milieu professionnel" xr:uid="{EBCEA75D-B458-4229-99D2-69023A82043A}"/>
    <hyperlink ref="O12" location="'Élève 1'!R102" display="PFMP N°1" xr:uid="{B595BA91-2373-431A-BB13-8221DD6C39CD}"/>
    <hyperlink ref="O13" location="'Élève 1'!AF102" display="PFMP N°2" xr:uid="{2D4FB700-A3CB-4C9D-B83F-156A78607C6D}"/>
    <hyperlink ref="O14" location="'Élève 1'!AT102" display="PFMP N°3" xr:uid="{13A8BFFC-1AB7-45BB-962B-2C5501440D3E}"/>
    <hyperlink ref="O16" location="'Élève 1'!R146" display="EP1 Culture téchnologique évaluation N°1" xr:uid="{6900BC84-3AF9-4E5C-8499-6944C84E20BE}"/>
    <hyperlink ref="O17" location="'Élève 1'!AF146" display="EP1 Culture téchnologique évaluation N°2" xr:uid="{874740C0-97BE-4614-8B94-494A6C82ACF7}"/>
    <hyperlink ref="O18" location="'Élève 1'!AT146" display="EP1 Culture téchnologique évaluation N°3" xr:uid="{DD5BF753-EDAB-4B73-B67E-1195BB8AD0E8}"/>
    <hyperlink ref="O19" location="'Élève 1'!BG146" display="EP1 Culture téchnologique évaluation N°4" xr:uid="{6D4A124D-E33B-42FD-9BE6-888F39A8FEC4}"/>
    <hyperlink ref="O20" location="'Élève 1'!R193" display="EP1 Évaluation orale" xr:uid="{88FC0157-44E0-403E-94B7-7C682A6A51E0}"/>
    <hyperlink ref="O22" location="'Élève 1'!R234" display="EP1 Sciences appliquées évaluation N°1" xr:uid="{C29E5158-D1D1-414A-BC4E-140F5AC70104}"/>
    <hyperlink ref="O23" location="'Élève 1'!AF234" display="EP1 Sciences appliquées évaluation N°2" xr:uid="{9AE6F930-BA43-4132-B34E-24958E19CD89}"/>
    <hyperlink ref="O24" location="'Élève 1'!AT234" display="EP1 Sciences appliquées évaluation N°3" xr:uid="{0589A26E-4322-4495-9204-720A377F3471}"/>
    <hyperlink ref="O25" location="'Élève 1'!BG234" display="EP1 Sciences appliquées évaluation N°4" xr:uid="{6D4BC9F6-0508-493D-84CF-A16350914924}"/>
    <hyperlink ref="O27" location="'Élève 1'!R261" display="EP1 Gestion appliquée évaluation N°1" xr:uid="{E8B827BC-7F33-40CA-993C-BEA156286A3A}"/>
    <hyperlink ref="O28" location="'Élève 1'!AF261" display="EP1 Gestion appliquée évaluation N°2" xr:uid="{7C10805C-55CA-4545-A1D9-E1107DA5ED5F}"/>
    <hyperlink ref="O29" location="'Élève 1'!AT261" display="EP1 Gestion appliquée évaluation N°3" xr:uid="{CF4FD874-8411-4F23-8A03-BF67BF830091}"/>
    <hyperlink ref="O30" location="'Élève 1'!BG261" display="EP1 Gestion appliquée évaluation N°4" xr:uid="{1E609EDD-1522-4D06-91F6-5FB39FC75BAB}"/>
    <hyperlink ref="O32" location="'Élève 1'!R212" display="Chef d'œuvre N°1" xr:uid="{258C839B-FA4A-461A-A687-80AE1A1C0125}"/>
    <hyperlink ref="R33:R38" location="'Élève 1'!R212" display="Chef d'œuvre N°1" xr:uid="{DFFAD6DD-AF07-4BF0-811E-6F03A88A2550}"/>
    <hyperlink ref="O10:V10" location="'CANDIDAT 13'!BG108" display="EP2 en milieu professionnel (PFMP CERTIFICATIVE)" xr:uid="{C4D30E30-DF67-4B17-AFA4-977CB3147927}"/>
    <hyperlink ref="O12:V12" location="'CANDIDAT 13'!R108" display="PFMP FORMATIVE" xr:uid="{C4E40D81-DC36-4FAF-9BBB-062445F41010}"/>
    <hyperlink ref="O13:V13" location="'CANDIDAT 13'!AF108" display="PFMP FORMATIVE" xr:uid="{D9E51025-BD40-4116-ACF5-CC678B217F17}"/>
    <hyperlink ref="O14:V14" location="'CANDIDAT 13'!AT108" display="PFMP FORMATIVE" xr:uid="{04FD1D03-BF77-451C-B782-0596DD4A2107}"/>
    <hyperlink ref="O16:V16" location="'CANDIDAT 13'!R165" display="EP1 Culture professionnel cuisine évaluation N°1" xr:uid="{564B8CAA-C822-442B-9167-2E9BF5028971}"/>
    <hyperlink ref="O17:V17" location="'CANDIDAT 13'!AF165" display="EP1 Culture professionnel cuisine évaluation N°2" xr:uid="{8203FB2D-E585-4623-9C69-3853331A8B64}"/>
    <hyperlink ref="O18:V18" location="'CANDIDAT 13'!AT165" display="EP1 Culture professionnel cuisine évaluation N°3" xr:uid="{BD93AA53-4BE5-4EC7-BEE3-436765FCB2C6}"/>
    <hyperlink ref="O19:V19" location="'CANDIDAT 13'!BG165" display="EP1 Culture professionnel cuisine évaluation N°4" xr:uid="{660E6987-8214-4093-B81A-149F3AFE76BF}"/>
    <hyperlink ref="O20:V20" location="'CANDIDAT 13'!R197" display="EP1 Évaluation orale" xr:uid="{872FF89C-8300-49B3-BF54-AAAD865FD5D1}"/>
    <hyperlink ref="R35" location="'Élève 1'!R212" display="Chef d'œuvre N°1" xr:uid="{46C5C3B0-070B-4916-AD97-4EB0A1C7B99F}"/>
    <hyperlink ref="O39" location="'Élève 1'!BG102" display="Récapitulatif acquisition compétences en PFMP" xr:uid="{ED1A7957-B518-49C5-8D75-CA1C44AD4895}"/>
    <hyperlink ref="O40" location="'Élève 1'!A59" display="Moyenne des compétences acquises en période de formation" xr:uid="{E080D480-BFA6-4F9B-B649-A6F2A4251E4F}"/>
    <hyperlink ref="O38" location="'Élève 1'!BG57" display="Récapitulatif acquisition compétences en centre de formation" xr:uid="{1A663B1D-09C4-4E07-944F-859A46494C8F}"/>
    <hyperlink ref="O22:V22" location="'CANDIDAT 13'!R243" display="EP1 Sciences appliquées évaluation N°1" xr:uid="{C16CD81C-F1D8-4AA9-A9D7-C0CB1C81A0D6}"/>
    <hyperlink ref="O23:V23" location="'CANDIDAT 13'!AF243" display="EP1 Sciences appliquées évaluation N°2" xr:uid="{1C4CD6D5-E4A7-435D-8B8D-AD7B27D4F2D5}"/>
    <hyperlink ref="O24:V24" location="'CANDIDAT 13'!AT243" display="EP1 Sciences appliquées évaluation N°3" xr:uid="{C90F7B96-700C-4708-8FED-32CB07185790}"/>
    <hyperlink ref="O25:V25" location="'CANDIDAT 13'!BG243" display="EP1 Sciences appliquées évaluation N°4" xr:uid="{83750AB3-3B93-492D-AF98-411B7C6D1E27}"/>
    <hyperlink ref="O27:V27" location="'CANDIDAT 13'!R269" display="EP1 Gestion appliquée évaluation N°1" xr:uid="{2CDA02A8-F100-467C-A38B-61F7E71B98D6}"/>
    <hyperlink ref="O28:V28" location="'CANDIDAT 13'!AF269" display="EP1 Gestion appliquée évaluation N°2" xr:uid="{CDFBADCE-91F1-49F6-AF59-2BC9E64EAAEF}"/>
    <hyperlink ref="O29:V29" location="'CANDIDAT 13'!AT269" display="EP1 Gestion appliquée évaluation N°3" xr:uid="{C986C947-6926-49AC-A0DF-F85D5490F683}"/>
    <hyperlink ref="O30:V30" location="'CANDIDAT 13'!BG269" display="EP1 Gestion appliquée évaluation N°4" xr:uid="{81754563-F7AE-4766-AB88-C49E2B0EB8DC}"/>
    <hyperlink ref="O32:V32" location="'CANDIDAT 13'!R222" display="Oral Chef d'œuvre N°1" xr:uid="{2057F98C-3CF0-4063-85E2-1AFB22768545}"/>
    <hyperlink ref="O38:V38" location="'CANDIDAT 13'!BU65" display="Acquisition des compétences en centre de formation" xr:uid="{A9313B55-61B1-45C1-867D-4D59F9FC2F17}"/>
    <hyperlink ref="O39:V39" location="'CANDIDAT 13'!BU126" display="Acquisition des compétences en PFMP" xr:uid="{2C502A0C-C247-40A2-9833-ED27BEC292AF}"/>
    <hyperlink ref="O40:V40" location="'CANDIDAT 13'!R295" display="Moyenne des compétences acquises durant la période de formation" xr:uid="{619A2ABA-0CAB-4A9D-81E3-29E19737596F}"/>
    <hyperlink ref="O7" location="'Élève 1'!R57" display="S1 en établissement de formation" xr:uid="{BADA508A-C9E1-42CA-97B9-6C9858C7BB91}"/>
    <hyperlink ref="O7:V7" location="'CANDIDAT 13'!R65" display="EP2 HOTEL" xr:uid="{CB56FD36-861C-41AB-AA36-33C9775129C3}"/>
    <hyperlink ref="O8" location="'Élève 1'!R57" display="S1 en établissement de formation" xr:uid="{A57E131A-ED5A-40FE-A4CC-C75AD8013C26}"/>
    <hyperlink ref="O9" location="'Élève 1'!R57" display="S1 en établissement de formation" xr:uid="{89A314DB-68E2-416A-8848-1B6CC5DFFFD7}"/>
    <hyperlink ref="O8:V9" location="'CANDIDAT 1'!R64" display="EP2 S1 en établissement de formation" xr:uid="{9D5A25AD-1CE3-48ED-9EE9-8ABCEEC4C5D9}"/>
    <hyperlink ref="O8:V8" location="'CANDIDAT 13'!AF65" display="EP2 BRASSERIE" xr:uid="{F681FB7B-F11C-41B6-8006-6FB5734C5302}"/>
    <hyperlink ref="O9:V9" location="'CANDIDAT 13'!AT65" display="EP2 RESTAURANT" xr:uid="{2C0E2711-1A25-4C1B-8535-9B299449419A}"/>
    <hyperlink ref="O94" location="CIP!A1" display="CIP" xr:uid="{68AEC1B1-C37E-496F-A5BF-1638762625F8}"/>
    <hyperlink ref="O96" location="'LISTE DES CANDIDATS'!A1" display="LISTE DES CANDIDATS" xr:uid="{A35AE143-B93F-4879-84BB-8C96CFCFA192}"/>
    <hyperlink ref="AC94" location="CIP!A1" display="CIP" xr:uid="{72C68C25-E5F5-496E-A7D8-506EA622C204}"/>
    <hyperlink ref="AC96" location="'LISTE DES CANDIDATS'!A1" display="LISTE DES CANDIDATS" xr:uid="{3732A5EE-6097-4339-A7AD-72A92C7084CE}"/>
    <hyperlink ref="AQ94" location="CIP!A1" display="CIP" xr:uid="{4730433B-B47F-4C52-AF12-82D8EBF29591}"/>
    <hyperlink ref="AQ96" location="'LISTE DES CANDIDATS'!A1" display="LISTE DES CANDIDATS" xr:uid="{3FE907A5-B34F-48C2-9627-BEBDB815305F}"/>
    <hyperlink ref="O155" location="CIP!A1" display="CIP" xr:uid="{94D5A6D4-D310-4075-969C-3D7EDCB56D15}"/>
    <hyperlink ref="O157" location="'LISTE DES CANDIDATS'!A1" display="LISTE DES CANDIDATS" xr:uid="{9433E1FA-3B05-4861-97A0-F25D3BC24D97}"/>
    <hyperlink ref="AC155" location="CIP!A1" display="CIP" xr:uid="{5DCD2E81-A9F2-47F7-A04B-2DCEAFC16CAF}"/>
    <hyperlink ref="AC157" location="'LISTE DES CANDIDATS'!A1" display="LISTE DES CANDIDATS" xr:uid="{B4F17B03-2EDD-4DE8-8960-7096224909EF}"/>
    <hyperlink ref="AQ155" location="CIP!A1" display="CIP" xr:uid="{ACCE3712-8D04-47A7-83B6-51FE6B93EC45}"/>
    <hyperlink ref="AQ157" location="'LISTE DES CANDIDATS'!A1" display="LISTE DES CANDIDATS" xr:uid="{C3906761-3061-4E7C-86E3-DF70D09601B5}"/>
    <hyperlink ref="BD155" location="CIP!A1" display="CIP" xr:uid="{2F5ED488-A778-4CD1-A8BE-8606A846A942}"/>
    <hyperlink ref="BD157" location="'LISTE DES CANDIDATS'!A1" display="LISTE DES CANDIDATS" xr:uid="{A523D239-53E7-40B6-ABB3-E38B8034D5EF}"/>
    <hyperlink ref="O181" location="CIP!A1" display="CIP" xr:uid="{DB0DB202-5C2A-490A-9C9F-5B2B8145976A}"/>
    <hyperlink ref="O183" location="'LISTE DES CANDIDATS'!A1" display="LISTE DES CANDIDATS" xr:uid="{2BCADB4F-35E0-4896-87BA-7429E7E5037B}"/>
    <hyperlink ref="AC181" location="CIP!A1" display="CIP" xr:uid="{ABABAC48-E8FE-412B-AC73-C8260F0604F3}"/>
    <hyperlink ref="AC183" location="'LISTE DES CANDIDATS'!A1" display="LISTE DES CANDIDATS" xr:uid="{1FF17693-3C4D-431D-953E-791DB0301344}"/>
    <hyperlink ref="AQ181" location="CIP!A1" display="CIP" xr:uid="{B90CD859-33F5-4F20-B1C1-D4CB85B8847B}"/>
    <hyperlink ref="AQ183" location="'LISTE DES CANDIDATS'!A1" display="LISTE DES CANDIDATS" xr:uid="{AF90C4F6-B8C2-41DA-BFAE-7FE1D4BFEFD5}"/>
    <hyperlink ref="BD181" location="CIP!A1" display="CIP" xr:uid="{AFAD5946-7693-49C2-8E9B-4BCF41662C9A}"/>
    <hyperlink ref="BD183" location="'LISTE DES CANDIDATS'!A1" display="LISTE DES CANDIDATS" xr:uid="{F5728E71-DE4D-4199-8960-5035C58C1D09}"/>
    <hyperlink ref="O214" location="CIP!A1" display="CIP" xr:uid="{A056DCBC-36F1-49A0-9146-4ADF85C8E383}"/>
    <hyperlink ref="O216" location="'LISTE DES CANDIDATS'!A1" display="LISTE DES CANDIDATS" xr:uid="{F1ADAFE1-0F05-43D9-B94B-2A4736849502}"/>
    <hyperlink ref="O236" location="'LISTE DES CANDIDATS'!A1" display="LISTE DES CANDIDATS" xr:uid="{62B2BD4D-19C6-4577-8C1D-CB2621D3651A}"/>
    <hyperlink ref="O260" location="CIP!A1" display="CIP" xr:uid="{9244F72E-3D59-4474-B373-44A9DAEC12B7}"/>
    <hyperlink ref="O262" location="'LISTE DES CANDIDATS'!A1" display="LISTE DES CANDIDATS" xr:uid="{1F0C66C1-B234-48E1-9719-A6E5135A2017}"/>
    <hyperlink ref="AC260" location="CIP!A1" display="CIP" xr:uid="{71E48895-2163-4FB7-BF05-9153AC009183}"/>
    <hyperlink ref="AC262" location="'LISTE DES CANDIDATS'!A1" display="LISTE DES CANDIDATS" xr:uid="{3C9443B1-1DDC-4029-B417-4B1E35D5B715}"/>
    <hyperlink ref="AQ260" location="CIP!A1" display="CIP" xr:uid="{A91B95D1-3328-4B58-9579-FB9706B45BD0}"/>
    <hyperlink ref="AQ262" location="'LISTE DES CANDIDATS'!A1" display="LISTE DES CANDIDATS" xr:uid="{6A6F83BB-CCD6-4CF0-AD66-3EDD5363CDFB}"/>
    <hyperlink ref="BD260" location="CIP!A1" display="CIP" xr:uid="{543FF3FC-F89E-49D2-A1FE-48DE304D1E6E}"/>
    <hyperlink ref="BD262" location="'LISTE DES CANDIDATS'!A1" display="LISTE DES CANDIDATS" xr:uid="{1DC81B35-504D-445A-8AB4-F081DEECE173}"/>
    <hyperlink ref="O286" location="CIP!A1" display="CIP" xr:uid="{FF03DA6E-04F3-4F04-9B91-A179D080DC56}"/>
    <hyperlink ref="O288" location="'LISTE DES CANDIDATS'!A1" display="LISTE DES CANDIDATS" xr:uid="{B2BF6A59-814C-43E5-8EA1-93DC28046C3B}"/>
    <hyperlink ref="AC286" location="CIP!A1" display="CIP" xr:uid="{DB744841-A6A8-43F8-9211-077C329E9785}"/>
    <hyperlink ref="AC288" location="'LISTE DES CANDIDATS'!A1" display="LISTE DES CANDIDATS" xr:uid="{5BFD673B-802B-4B00-ABFF-2240F308ED81}"/>
    <hyperlink ref="AQ286" location="CIP!A1" display="CIP" xr:uid="{F5A17E45-606D-40DC-8917-D77701EDA037}"/>
    <hyperlink ref="AQ288" location="'LISTE DES CANDIDATS'!A1" display="LISTE DES CANDIDATS" xr:uid="{638D9033-780A-4E3D-A9FE-7AC738AD1539}"/>
    <hyperlink ref="BD286" location="CIP!A1" display="CIP" xr:uid="{107A4217-F21E-4F4C-9813-A53154EB49B8}"/>
    <hyperlink ref="BD288" location="'LISTE DES CANDIDATS'!A1" display="LISTE DES CANDIDATS" xr:uid="{4510030F-4ED7-4D37-AFA1-30CA0B9CB206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22148D72-C6B2-4C69-9989-090BEC3B7AC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0A230C29-7535-4A00-9C7F-18C3CFD3D20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7E175EE8-22CC-4B20-9C37-693BFDE6EF1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FA0AA356-A332-404F-BB25-C487EBD5D4E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6D08DA92-24A9-402F-BEA6-34BDFA65A9B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0F2D5CEB-E887-4436-B4FE-0F74EE3E4C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ED7B058B-0866-416F-B334-899429F1AF7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E635A2A6-DEB6-4656-9DA8-94D21D8AF1D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BA32D0D5-5BC8-410D-8E9C-B538C8DD1CA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B7B16A96-854B-4226-9F9A-AAF1EE22BE6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CAE3BF11-9138-40D7-913E-8D20EB9F181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3DF38587-68D8-4CC3-9501-2CD5D40A2DA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63FB78C3-490F-4418-BDFA-5633BAD6D8E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B178573A-ED97-4973-A9E7-B6273B040CB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E03CA90D-8378-4E2B-8F0A-A4D79FE7B0D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90166E5A-1C2E-4F88-91EC-A110F3AD2A8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A960E988-26FE-45B9-BD9B-34084A0B056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550EC61A-3B69-473A-8221-0F7FECC0FD3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D3129043-687B-4F10-A37E-1F57C8B5108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B967F494-EBE7-4B53-9627-718B798BC86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A97E376E-A549-4A60-8160-2C515785ABB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BCD9114B-85C5-405E-9679-76FF2EF4719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29B58704-6A1D-49D2-8FBA-CDACCEE32D4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18A4230D-C341-4688-B777-89FF29EE0A6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A7DCF833-8B96-45A5-89D7-D2B9EB255D0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2E097B75-C8F8-4842-BEA2-0ACF47369CD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C8F9F5FA-61DC-4421-97FD-B92C1CC120D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88968924-05EB-41C7-A01A-5CFC4301D60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93C0619E-D1AB-4E26-B184-F56291464C7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E81292DD-30E4-4795-9AF7-91064944059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15A829B5-88BB-4950-B1F8-250C4293130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F29732DC-C383-4A29-A917-2EA8E652D4C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D944934E-427A-4574-87D7-C8EB2A946BD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6ECA-FC96-48D2-B2D1-B08144B50947}">
  <sheetPr codeName="Feuil17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CANDIDATS'!$C$20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41.45" customHeight="1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6Zprz8t+onUeS7AqF9w1JBuOabE+0R9oQjU7qfuGW0D8dUiBD+SaevzSlQxtteERDjuEbGMOpVtegqh3VL2XtQ==" saltValue="YVwGY/1RBgdrmZo9oLvEkA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986E25BD-9FD1-4EA6-97BF-185A4E2667A7}">
      <formula1>"0,1"</formula1>
    </dataValidation>
  </dataValidations>
  <hyperlinks>
    <hyperlink ref="O10" location="'Élève 1'!AT57" display="S3 en milieu professionnel" xr:uid="{FDB4F8D5-1668-4A4F-9735-883CC2A5E26C}"/>
    <hyperlink ref="O12" location="'Élève 1'!R102" display="PFMP N°1" xr:uid="{8CEA42C6-E714-4463-ADAA-979D5330D4DC}"/>
    <hyperlink ref="O13" location="'Élève 1'!AF102" display="PFMP N°2" xr:uid="{FF2C98BE-D174-403A-9316-D3D699FFB0B7}"/>
    <hyperlink ref="O14" location="'Élève 1'!AT102" display="PFMP N°3" xr:uid="{BD748C04-B6B1-4153-881D-68DE9E988CDE}"/>
    <hyperlink ref="O16" location="'Élève 1'!R146" display="EP1 Culture téchnologique évaluation N°1" xr:uid="{F82CE583-9405-485E-820A-E17447BDB654}"/>
    <hyperlink ref="O17" location="'Élève 1'!AF146" display="EP1 Culture téchnologique évaluation N°2" xr:uid="{243AD99A-E625-4E81-8870-EFABD8C01F65}"/>
    <hyperlink ref="O18" location="'Élève 1'!AT146" display="EP1 Culture téchnologique évaluation N°3" xr:uid="{E63EBD81-E6DF-4B60-95CA-EE1D4DB2DF60}"/>
    <hyperlink ref="O19" location="'Élève 1'!BG146" display="EP1 Culture téchnologique évaluation N°4" xr:uid="{1843E55A-A8D0-43E1-9BBD-611B4247E8CB}"/>
    <hyperlink ref="O20" location="'Élève 1'!R193" display="EP1 Évaluation orale" xr:uid="{EE3A075D-1A07-473C-A343-A8D4CE9BD669}"/>
    <hyperlink ref="O22" location="'Élève 1'!R234" display="EP1 Sciences appliquées évaluation N°1" xr:uid="{EFA68B59-8189-495F-967C-7D5C23BCCD5D}"/>
    <hyperlink ref="O23" location="'Élève 1'!AF234" display="EP1 Sciences appliquées évaluation N°2" xr:uid="{B9F13D0B-5F77-41D3-BEC9-B338FA58B60E}"/>
    <hyperlink ref="O24" location="'Élève 1'!AT234" display="EP1 Sciences appliquées évaluation N°3" xr:uid="{2C3B124E-01C4-4E81-9F8E-88A46D5C6A5A}"/>
    <hyperlink ref="O25" location="'Élève 1'!BG234" display="EP1 Sciences appliquées évaluation N°4" xr:uid="{25EA0660-63A1-4DB5-926D-17D6ED1C6B54}"/>
    <hyperlink ref="O27" location="'Élève 1'!R261" display="EP1 Gestion appliquée évaluation N°1" xr:uid="{4C1B684C-1F40-4017-8232-562F3F632246}"/>
    <hyperlink ref="O28" location="'Élève 1'!AF261" display="EP1 Gestion appliquée évaluation N°2" xr:uid="{2BC0A9B8-83D0-4852-BDBE-5D2214FD644F}"/>
    <hyperlink ref="O29" location="'Élève 1'!AT261" display="EP1 Gestion appliquée évaluation N°3" xr:uid="{13AC3BE8-77D7-409A-9C72-AB7D26CB1C3A}"/>
    <hyperlink ref="O30" location="'Élève 1'!BG261" display="EP1 Gestion appliquée évaluation N°4" xr:uid="{49DCAFF5-47C3-47E8-A64B-BAE357A6DBB9}"/>
    <hyperlink ref="O32" location="'Élève 1'!R212" display="Chef d'œuvre N°1" xr:uid="{3A0F5631-66A2-439A-BA18-7A8DBDC31B9C}"/>
    <hyperlink ref="R33:R38" location="'Élève 1'!R212" display="Chef d'œuvre N°1" xr:uid="{B499F8C2-46B6-425F-A58C-D0D92B1368E0}"/>
    <hyperlink ref="O10:V10" location="'CANDIDAT 14'!BG108" display="EP2 en milieu professionnel (PFMP CERTIFICATIVE)" xr:uid="{4C1A15AC-61BC-4C56-AF8A-CBA125420F0B}"/>
    <hyperlink ref="O12:V12" location="'CANDIDAT 14'!R108" display="PFMP FORMATIVE" xr:uid="{72A9DC7E-BDF6-4858-BB8A-707ECE2612A5}"/>
    <hyperlink ref="O13:V13" location="'CANDIDAT 14'!AF108" display="PFMP FORMATIVE" xr:uid="{BC75809F-B915-46BC-86E4-4505D2BC20B8}"/>
    <hyperlink ref="O14:V14" location="'CANDIDAT 14'!AT108" display="PFMP FORMATIVE" xr:uid="{482F612C-F855-424F-9F82-120829E5F24A}"/>
    <hyperlink ref="O16:V16" location="'CANDIDAT 14'!R165" display="EP1 Culture professionnel cuisine évaluation N°1" xr:uid="{E246CF7E-EDA3-49E0-9FF7-F2710F336100}"/>
    <hyperlink ref="O17:V17" location="'CANDIDAT 14'!AF165" display="EP1 Culture professionnel cuisine évaluation N°2" xr:uid="{C6FF599B-13A3-4D57-9D68-A295B99FED8F}"/>
    <hyperlink ref="O18:V18" location="'CANDIDAT 14'!AT165" display="EP1 Culture professionnel cuisine évaluation N°3" xr:uid="{5B925B62-1A03-4B9F-B947-D045DA74D4E2}"/>
    <hyperlink ref="O19:V19" location="'CANDIDAT 14'!BG165" display="EP1 Culture professionnel cuisine évaluation N°4" xr:uid="{2FCE45EF-4596-411B-8A81-7D2BC2C4AFAE}"/>
    <hyperlink ref="O20:V20" location="'CANDIDAT 14'!R197" display="EP1 Évaluation orale" xr:uid="{95D3FB5D-A6C0-43EF-9301-3D0DF7CA3F88}"/>
    <hyperlink ref="R35" location="'Élève 1'!R212" display="Chef d'œuvre N°1" xr:uid="{45A41E91-521A-48E9-8CC1-8BCCE7E36576}"/>
    <hyperlink ref="O39" location="'Élève 1'!BG102" display="Récapitulatif acquisition compétences en PFMP" xr:uid="{6FF195BC-C5A2-49EB-AAA9-B7A0C1E29B09}"/>
    <hyperlink ref="O40" location="'Élève 1'!A59" display="Moyenne des compétences acquises en période de formation" xr:uid="{69ED33BE-34CB-47D8-B81D-9C8639EEC0DB}"/>
    <hyperlink ref="O38" location="'Élève 1'!BG57" display="Récapitulatif acquisition compétences en centre de formation" xr:uid="{D66CAF89-FA5C-482C-95F6-2BEE04310931}"/>
    <hyperlink ref="O22:V22" location="'CANDIDAT 14'!R243" display="EP1 Sciences appliquées évaluation N°1" xr:uid="{378172D8-3710-4F12-87B6-9EB665028384}"/>
    <hyperlink ref="O23:V23" location="'CANDIDAT 14'!AF243" display="EP1 Sciences appliquées évaluation N°2" xr:uid="{F44A03C7-A2C0-4031-9C9B-F89CFEAE7D2D}"/>
    <hyperlink ref="O24:V24" location="'CANDIDAT 14'!AT243" display="EP1 Sciences appliquées évaluation N°3" xr:uid="{93AEACB4-5B4B-45AE-A973-CAFECD1AE9F7}"/>
    <hyperlink ref="O25:V25" location="'CANDIDAT 14'!BG243" display="EP1 Sciences appliquées évaluation N°4" xr:uid="{B0B6F54A-7293-4AF8-977A-606F86F036A2}"/>
    <hyperlink ref="O27:V27" location="'CANDIDAT 14'!R269" display="EP1 Gestion appliquée évaluation N°1" xr:uid="{B4A38815-48FA-406B-A38A-76DFEB180039}"/>
    <hyperlink ref="O28:V28" location="'CANDIDAT 14'!AF269" display="EP1 Gestion appliquée évaluation N°2" xr:uid="{C785DBAF-1BF7-4EF3-9FA5-5600321B29FC}"/>
    <hyperlink ref="O29:V29" location="'CANDIDAT 14'!AT269" display="EP1 Gestion appliquée évaluation N°3" xr:uid="{7D232246-B979-4245-8A9D-429A08C059B0}"/>
    <hyperlink ref="O30:V30" location="'CANDIDAT 14'!BG269" display="EP1 Gestion appliquée évaluation N°4" xr:uid="{5A779027-9E1F-40C4-B972-E4D860D39A92}"/>
    <hyperlink ref="O32:V32" location="'CANDIDAT 14'!R222" display="Oral Chef d'œuvre N°1" xr:uid="{D2E54FC7-9BD1-457E-BFC4-292B524C5161}"/>
    <hyperlink ref="O38:V38" location="'CANDIDAT 14'!BU65" display="Acquisition des compétences en centre de formation" xr:uid="{13A179BB-07A9-4542-9F3F-1F0ABBFB8651}"/>
    <hyperlink ref="O39:V39" location="'CANDIDAT 14'!BU126" display="Acquisition des compétences en PFMP" xr:uid="{FD6A1F4F-8B62-4A6C-BABC-58D6FDA38494}"/>
    <hyperlink ref="O40:V40" location="'CANDIDAT 14'!R295" display="Moyenne des compétences acquises durant la période de formation" xr:uid="{1EC6A8B6-2733-4D41-B64E-7C5597D0DF65}"/>
    <hyperlink ref="O7" location="'Élève 1'!R57" display="S1 en établissement de formation" xr:uid="{03354D96-280F-43A4-B4DE-B9FE96618B57}"/>
    <hyperlink ref="O7:V7" location="'CANDIDAT 14'!R65" display="EP2 HOTEL" xr:uid="{73E21B05-0F24-4B8C-ACDE-F36C755FD152}"/>
    <hyperlink ref="O8" location="'Élève 1'!R57" display="S1 en établissement de formation" xr:uid="{E3CC4CBE-E951-4D64-8175-93DFC54158BF}"/>
    <hyperlink ref="O9" location="'Élève 1'!R57" display="S1 en établissement de formation" xr:uid="{9A81A197-781E-4F95-8B37-E7927ED916E1}"/>
    <hyperlink ref="O8:V9" location="'CANDIDAT 1'!R64" display="EP2 S1 en établissement de formation" xr:uid="{EBC37CF3-E828-4669-9A38-7E7F6EEB27DA}"/>
    <hyperlink ref="O8:V8" location="'CANDIDAT 14'!AF65" display="EP2 BRASSERIE" xr:uid="{3FF29A62-220A-4AEF-AE2E-6F1C14AA867F}"/>
    <hyperlink ref="O9:V9" location="'CANDIDAT 14'!AT65" display="EP2 RESTAURANT" xr:uid="{CF1A5B05-4FCC-43CC-98E8-420B681D6CF5}"/>
    <hyperlink ref="O94" location="CIP!A1" display="CIP" xr:uid="{DC8F6336-4762-4EB1-9A51-388EBD001AC0}"/>
    <hyperlink ref="O96" location="'LISTE DES CANDIDATS'!A1" display="LISTE DES CANDIDATS" xr:uid="{5C984250-68CC-41AF-A5A9-9C53D5FD872F}"/>
    <hyperlink ref="AC94" location="CIP!A1" display="CIP" xr:uid="{1FD26538-2F10-4781-9EC8-ED4A45DFF0C3}"/>
    <hyperlink ref="AC96" location="'LISTE DES CANDIDATS'!A1" display="LISTE DES CANDIDATS" xr:uid="{10DC41B7-7A65-48EB-9075-689790CEE5C6}"/>
    <hyperlink ref="AQ94" location="CIP!A1" display="CIP" xr:uid="{A1ACE101-15F2-435B-A008-AC39286F1B58}"/>
    <hyperlink ref="AQ96" location="'LISTE DES CANDIDATS'!A1" display="LISTE DES CANDIDATS" xr:uid="{C010011D-A206-401B-A80D-FD28A7E3568C}"/>
    <hyperlink ref="O155" location="CIP!A1" display="CIP" xr:uid="{27779CB1-F889-4A32-8A3D-B4BE23229C20}"/>
    <hyperlink ref="O157" location="'LISTE DES CANDIDATS'!A1" display="LISTE DES CANDIDATS" xr:uid="{FB022B8E-260A-4721-8926-9BAF7FBDA385}"/>
    <hyperlink ref="AC155" location="CIP!A1" display="CIP" xr:uid="{8910197E-71A9-455F-A9D3-5B95B52D15F7}"/>
    <hyperlink ref="AC157" location="'LISTE DES CANDIDATS'!A1" display="LISTE DES CANDIDATS" xr:uid="{216E34C1-41B3-42AC-BF80-B76AE7DE836C}"/>
    <hyperlink ref="AQ155" location="CIP!A1" display="CIP" xr:uid="{277F29A6-D917-4CA0-808D-DD81E5D969DD}"/>
    <hyperlink ref="AQ157" location="'LISTE DES CANDIDATS'!A1" display="LISTE DES CANDIDATS" xr:uid="{8C132B3C-7A25-49CA-8A93-DC8E71B0DFA7}"/>
    <hyperlink ref="BD155" location="CIP!A1" display="CIP" xr:uid="{AE0CA77C-94CF-4C1E-AC66-6F2DDA23FABE}"/>
    <hyperlink ref="BD157" location="'LISTE DES CANDIDATS'!A1" display="LISTE DES CANDIDATS" xr:uid="{C5746695-68C7-457F-85A7-300AE9D89173}"/>
    <hyperlink ref="O181" location="CIP!A1" display="CIP" xr:uid="{8098A23F-E240-4547-BF9D-7E4C8F1E6A2E}"/>
    <hyperlink ref="O183" location="'LISTE DES CANDIDATS'!A1" display="LISTE DES CANDIDATS" xr:uid="{3998D20A-2366-4F64-A6AD-6DDF138C6590}"/>
    <hyperlink ref="AC181" location="CIP!A1" display="CIP" xr:uid="{E904FA01-C0C5-40C1-BB16-39BFCAEE1F80}"/>
    <hyperlink ref="AC183" location="'LISTE DES CANDIDATS'!A1" display="LISTE DES CANDIDATS" xr:uid="{7D124C98-9BDE-480F-8AD8-29648199690A}"/>
    <hyperlink ref="AQ181" location="CIP!A1" display="CIP" xr:uid="{CA592DEE-2AF5-45BC-A225-BCB6234EFA50}"/>
    <hyperlink ref="AQ183" location="'LISTE DES CANDIDATS'!A1" display="LISTE DES CANDIDATS" xr:uid="{37AB7C39-1C51-4BDA-9279-8660D95371C0}"/>
    <hyperlink ref="BD181" location="CIP!A1" display="CIP" xr:uid="{DA5230F5-8411-4B89-A8E9-DCAE231A75E5}"/>
    <hyperlink ref="BD183" location="'LISTE DES CANDIDATS'!A1" display="LISTE DES CANDIDATS" xr:uid="{B4CCFE10-B8AF-4948-A4F9-2AFE78BB687F}"/>
    <hyperlink ref="O214" location="CIP!A1" display="CIP" xr:uid="{9DBC0D5F-3B1D-45FB-9B72-4B4DCC75F43A}"/>
    <hyperlink ref="O216" location="'LISTE DES CANDIDATS'!A1" display="LISTE DES CANDIDATS" xr:uid="{36CCEE80-B07C-4A49-A451-000F9A25DCB6}"/>
    <hyperlink ref="O236" location="'LISTE DES CANDIDATS'!A1" display="LISTE DES CANDIDATS" xr:uid="{9705102B-E7B3-4F4F-B395-D769745D4821}"/>
    <hyperlink ref="O260" location="CIP!A1" display="CIP" xr:uid="{0A5F92FE-8A46-47A9-87F8-64C5114839AE}"/>
    <hyperlink ref="O262" location="'LISTE DES CANDIDATS'!A1" display="LISTE DES CANDIDATS" xr:uid="{38D5CC51-5148-4395-8A0A-6E77BDCCA112}"/>
    <hyperlink ref="AC260" location="CIP!A1" display="CIP" xr:uid="{11B15A5C-254C-470E-97F5-7DAB4E2B7748}"/>
    <hyperlink ref="AC262" location="'LISTE DES CANDIDATS'!A1" display="LISTE DES CANDIDATS" xr:uid="{9A2F1874-3BA2-47FA-8C14-55587C436AD7}"/>
    <hyperlink ref="AQ260" location="CIP!A1" display="CIP" xr:uid="{9C17699E-CD01-4A8D-9F9F-E3E6DCE09916}"/>
    <hyperlink ref="AQ262" location="'LISTE DES CANDIDATS'!A1" display="LISTE DES CANDIDATS" xr:uid="{32BA4318-58BF-49A1-BC18-D09BDEF764F5}"/>
    <hyperlink ref="BD260" location="CIP!A1" display="CIP" xr:uid="{AADB31A7-1E6C-46E6-98E3-E3A80A2165A8}"/>
    <hyperlink ref="BD262" location="'LISTE DES CANDIDATS'!A1" display="LISTE DES CANDIDATS" xr:uid="{9A398468-D8F9-4C70-B39D-D7B8BE1A92AE}"/>
    <hyperlink ref="O286" location="CIP!A1" display="CIP" xr:uid="{43669D5C-13E9-45B1-98CD-CEB6931FE38E}"/>
    <hyperlink ref="O288" location="'LISTE DES CANDIDATS'!A1" display="LISTE DES CANDIDATS" xr:uid="{1B5F060C-53D4-4700-87A4-68BC523C62BF}"/>
    <hyperlink ref="AC286" location="CIP!A1" display="CIP" xr:uid="{BD893217-4A1E-4644-8521-8B4EA5EC9B88}"/>
    <hyperlink ref="AC288" location="'LISTE DES CANDIDATS'!A1" display="LISTE DES CANDIDATS" xr:uid="{36491A76-DAAA-4882-8DD0-FD50DE21C03D}"/>
    <hyperlink ref="AQ286" location="CIP!A1" display="CIP" xr:uid="{0206BC16-6AA5-466D-AD6E-54E047D63F57}"/>
    <hyperlink ref="AQ288" location="'LISTE DES CANDIDATS'!A1" display="LISTE DES CANDIDATS" xr:uid="{961CD1B8-5247-4624-B31F-B613DF7A8617}"/>
    <hyperlink ref="BD286" location="CIP!A1" display="CIP" xr:uid="{042566F8-7755-4D35-B399-22CD49D2074F}"/>
    <hyperlink ref="BD288" location="'LISTE DES CANDIDATS'!A1" display="LISTE DES CANDIDATS" xr:uid="{A1882119-5C43-42E4-9A9B-BDC5DD9AA03F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0912A6B7-A84F-497E-A39C-0C39030D173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117A970B-CFC3-4E59-88EC-221E4DB1841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F4087E9F-B3AA-4705-93AC-3563382A124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0AAC72A9-9F4B-4BEA-8B75-FF41B3C7959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A2944223-CEC9-4CB4-8E3B-9D3E0FF4A2D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26722F83-1236-41F7-BED6-D4028283C0E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990E06AB-1DE1-4E0E-9C8C-1900B7CF9F5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70CA78D5-B6AA-4E7D-8A9E-EA81D75B47C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6E76A421-DE46-47C0-B970-023184B12BD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016A64CA-14A2-4AD8-BCE8-75CDEFE76F7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C88F0E31-22AD-49C0-87B9-ACC0DD0BAAD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EA1439B0-6F0E-48D6-85B2-81C2746953C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92A492EC-7737-4E57-91A4-6718833FECA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620874B6-6E39-4DA8-A585-215B04B9915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A296AC52-BCC2-4E5B-BADD-2D2F7E1D32B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F4E35EEE-CE80-4088-81A0-8A8F764E752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76614776-DE9B-4A28-9FAD-08A1BC355BA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6E4BB40C-6085-4228-9132-024AAA254E4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985C1949-84A1-4506-B1D7-FDBEB56F4FB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26A6DDF8-BBF9-4A15-AA6F-FD2F1F82218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8FD50110-6098-4084-A8A1-796C44C09B2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CCF58984-22FE-4761-8266-B8C82C7C928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9923ED20-2BED-4234-9A6F-A958CF1A09E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4CBF93F3-A396-40F9-A3E9-071B77CC314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68301C09-3940-49B0-8B7E-78A744790F7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23338519-0C6E-4B10-9579-E98D1BD6D2E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376F4335-5A45-4E66-80B0-30A97BB5B9F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B480DFA5-6CC5-4723-81D7-5F7F862041B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3024C65D-1F43-4B77-B0C2-617FA4D3BB2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67062E06-0E6F-41E8-B8B0-C23F96593D5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CF142A7B-9F76-4C36-BAFE-F81AC269AB0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9655461F-8A4E-4F54-BFCC-06E5718FDA0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204D667C-3A80-45BA-8D0C-33FA73D809F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574C-3031-4EA6-BD17-3C7F7073AD3D}">
  <sheetPr codeName="Feuil18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RowHeight="15" x14ac:dyDescent="0.25"/>
  <cols>
    <col min="1" max="1" width="13.28515625" customWidth="1"/>
    <col min="2" max="2" width="1.28515625" customWidth="1"/>
    <col min="3" max="3" width="10.7109375" customWidth="1"/>
    <col min="4" max="4" width="1.5703125" customWidth="1"/>
    <col min="5" max="5" width="10.7109375" style="17" customWidth="1"/>
    <col min="6" max="6" width="1.28515625" style="17" customWidth="1"/>
    <col min="7" max="7" width="10.7109375" style="17" customWidth="1"/>
    <col min="8" max="8" width="1.28515625" style="17" customWidth="1"/>
    <col min="9" max="9" width="10.7109375" style="17" customWidth="1"/>
    <col min="10" max="10" width="1.28515625" style="17" customWidth="1"/>
    <col min="11" max="11" width="10.7109375" customWidth="1"/>
    <col min="12" max="12" width="1.5703125" customWidth="1"/>
    <col min="13" max="13" width="10.7109375" customWidth="1"/>
    <col min="14" max="14" width="1.7109375" customWidth="1"/>
    <col min="15" max="15" width="25.7109375" style="1" customWidth="1"/>
    <col min="16" max="16" width="4.7109375" style="55" customWidth="1"/>
    <col min="17" max="17" width="4.5703125" style="1" customWidth="1"/>
    <col min="18" max="18" width="35.7109375" style="17" customWidth="1"/>
    <col min="19" max="22" width="5.7109375" style="1" customWidth="1"/>
    <col min="23" max="26" width="0.42578125" customWidth="1"/>
    <col min="27" max="28" width="0.5703125" customWidth="1"/>
    <col min="29" max="29" width="25.7109375" customWidth="1"/>
    <col min="30" max="30" width="4.7109375" style="54" customWidth="1"/>
    <col min="31" max="31" width="4.7109375" style="1" customWidth="1"/>
    <col min="32" max="32" width="35.7109375" style="17" customWidth="1"/>
    <col min="33" max="36" width="5.7109375" customWidth="1"/>
    <col min="37" max="42" width="0.5703125" customWidth="1"/>
    <col min="43" max="43" width="25.7109375" customWidth="1"/>
    <col min="44" max="44" width="4.7109375" style="54" customWidth="1"/>
    <col min="45" max="45" width="4.7109375" style="1" customWidth="1"/>
    <col min="46" max="46" width="35.7109375" style="17" customWidth="1"/>
    <col min="47" max="50" width="5.7109375" customWidth="1"/>
    <col min="51" max="55" width="0.5703125" customWidth="1"/>
    <col min="56" max="56" width="25.7109375" customWidth="1"/>
    <col min="57" max="57" width="4.7109375" style="54" customWidth="1"/>
    <col min="58" max="58" width="4.7109375" customWidth="1"/>
    <col min="59" max="59" width="35.7109375" style="17" customWidth="1"/>
    <col min="60" max="63" width="5.7109375" customWidth="1"/>
    <col min="64" max="69" width="0.5703125" customWidth="1"/>
    <col min="70" max="70" width="21.28515625" customWidth="1"/>
    <col min="71" max="71" width="4.7109375" style="54" customWidth="1"/>
    <col min="72" max="72" width="2.85546875" customWidth="1"/>
    <col min="73" max="73" width="35.85546875" customWidth="1"/>
    <col min="74" max="75" width="5.7109375" style="4" customWidth="1"/>
    <col min="76" max="76" width="6.28515625" style="4" customWidth="1"/>
    <col min="77" max="77" width="5.5703125" style="4" customWidth="1"/>
    <col min="78" max="78" width="5.7109375" style="4" customWidth="1"/>
    <col min="79" max="84" width="0.5703125" customWidth="1"/>
    <col min="85" max="85" width="25.7109375" customWidth="1"/>
    <col min="86" max="87" width="4.7109375" customWidth="1"/>
    <col min="88" max="88" width="35.7109375" customWidth="1"/>
    <col min="89" max="92" width="4.7109375" customWidth="1"/>
    <col min="93" max="95" width="0.5703125" customWidth="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622"/>
      <c r="P2" s="623"/>
      <c r="Q2" s="623"/>
      <c r="R2" s="623"/>
      <c r="S2" s="623"/>
      <c r="T2" s="623"/>
      <c r="U2" s="623"/>
      <c r="V2" s="623"/>
      <c r="W2" s="623"/>
      <c r="X2" s="623"/>
    </row>
    <row r="3" spans="1:59" ht="24.75" customHeight="1" x14ac:dyDescent="0.25">
      <c r="O3" s="624" t="s">
        <v>313</v>
      </c>
      <c r="P3" s="625"/>
      <c r="Q3" s="625"/>
      <c r="R3" s="625"/>
      <c r="S3" s="625"/>
      <c r="T3" s="625"/>
      <c r="U3" s="625"/>
      <c r="V3" s="625"/>
      <c r="W3" s="625"/>
      <c r="X3" s="625"/>
    </row>
    <row r="4" spans="1:59" ht="18.600000000000001" customHeight="1" x14ac:dyDescent="0.25">
      <c r="A4" s="630" t="s">
        <v>303</v>
      </c>
      <c r="B4" s="630"/>
      <c r="C4" s="630"/>
      <c r="D4" s="630"/>
      <c r="E4" s="630"/>
      <c r="F4" s="630"/>
      <c r="G4" s="630"/>
      <c r="H4" s="630"/>
      <c r="I4" s="630"/>
      <c r="J4" s="630"/>
      <c r="K4" s="630"/>
      <c r="L4" s="630"/>
      <c r="O4" s="627"/>
      <c r="P4" s="627"/>
      <c r="Q4" s="627"/>
      <c r="R4" s="627"/>
      <c r="S4" s="627"/>
      <c r="T4" s="627"/>
      <c r="U4" s="627"/>
      <c r="V4" s="627"/>
      <c r="W4" s="627"/>
      <c r="X4" s="627"/>
    </row>
    <row r="5" spans="1:59" x14ac:dyDescent="0.25">
      <c r="A5" s="619" t="s">
        <v>55</v>
      </c>
      <c r="B5" s="619"/>
      <c r="C5" s="619"/>
      <c r="D5" s="619">
        <f>'LISTE DES CANDIDATS'!$D$3</f>
        <v>0</v>
      </c>
      <c r="E5" s="619"/>
      <c r="F5" s="619"/>
      <c r="G5" s="619"/>
      <c r="H5" s="619"/>
      <c r="I5" s="619"/>
      <c r="J5" s="619"/>
      <c r="K5" s="619" t="s">
        <v>34</v>
      </c>
      <c r="L5" s="619"/>
      <c r="O5" s="628" t="s">
        <v>98</v>
      </c>
      <c r="P5" s="628"/>
      <c r="Q5" s="628"/>
      <c r="R5" s="628"/>
      <c r="S5" s="628"/>
      <c r="T5" s="628"/>
      <c r="U5" s="628"/>
      <c r="V5" s="628"/>
    </row>
    <row r="6" spans="1:59" x14ac:dyDescent="0.25">
      <c r="A6" s="558" t="s">
        <v>80</v>
      </c>
      <c r="B6" s="619"/>
      <c r="C6" s="619"/>
      <c r="D6" s="619">
        <f>'LISTE DES CANDIDATS'!$C$21</f>
        <v>0</v>
      </c>
      <c r="E6" s="619"/>
      <c r="F6" s="619"/>
      <c r="G6" s="619"/>
      <c r="H6" s="619"/>
      <c r="I6" s="619"/>
      <c r="J6" s="619"/>
      <c r="K6" s="619">
        <f>'LISTE DES CANDIDATS'!$D$4</f>
        <v>0</v>
      </c>
      <c r="L6" s="619"/>
      <c r="O6" s="620"/>
      <c r="P6" s="620"/>
      <c r="Q6" s="620"/>
      <c r="R6" s="620"/>
      <c r="S6" s="620"/>
      <c r="T6" s="620"/>
      <c r="U6" s="620"/>
      <c r="V6" s="620"/>
      <c r="W6" s="45"/>
      <c r="X6" s="45"/>
    </row>
    <row r="7" spans="1:59" ht="15.75" customHeight="1" x14ac:dyDescent="0.25">
      <c r="A7" s="11"/>
      <c r="B7" s="11"/>
      <c r="C7" s="15"/>
      <c r="D7" s="12"/>
      <c r="E7" s="18"/>
      <c r="F7" s="19"/>
      <c r="G7" s="19"/>
      <c r="H7" s="20"/>
      <c r="I7" s="20"/>
      <c r="J7" s="20"/>
      <c r="K7" s="3"/>
      <c r="L7" s="3"/>
      <c r="M7" s="3"/>
      <c r="O7" s="614" t="s">
        <v>191</v>
      </c>
      <c r="P7" s="614"/>
      <c r="Q7" s="614"/>
      <c r="R7" s="614"/>
      <c r="S7" s="614"/>
      <c r="T7" s="614"/>
      <c r="U7" s="614"/>
      <c r="V7" s="614"/>
    </row>
    <row r="8" spans="1:59" ht="20.25" customHeight="1" x14ac:dyDescent="0.25">
      <c r="A8" s="621" t="s">
        <v>318</v>
      </c>
      <c r="B8" s="621"/>
      <c r="C8" s="621"/>
      <c r="D8" s="621"/>
      <c r="E8" s="621"/>
      <c r="F8" s="621"/>
      <c r="G8" s="621"/>
      <c r="H8" s="621"/>
      <c r="I8" s="621"/>
      <c r="J8" s="621"/>
      <c r="K8" s="621"/>
      <c r="L8" s="41"/>
      <c r="M8" s="3"/>
      <c r="O8" s="614" t="s">
        <v>192</v>
      </c>
      <c r="P8" s="614"/>
      <c r="Q8" s="614"/>
      <c r="R8" s="614"/>
      <c r="S8" s="614"/>
      <c r="T8" s="614"/>
      <c r="U8" s="614"/>
      <c r="V8" s="614"/>
      <c r="AE8"/>
      <c r="AF8"/>
      <c r="AJ8" s="1"/>
      <c r="AK8" s="17"/>
      <c r="AS8"/>
      <c r="AT8"/>
      <c r="AX8" s="17"/>
      <c r="BG8"/>
    </row>
    <row r="9" spans="1:59" ht="15" customHeight="1" x14ac:dyDescent="0.25">
      <c r="A9" s="6"/>
      <c r="B9" s="7"/>
      <c r="C9" s="6" t="s">
        <v>38</v>
      </c>
      <c r="D9" s="7"/>
      <c r="E9" s="21" t="s">
        <v>39</v>
      </c>
      <c r="F9" s="22"/>
      <c r="G9" s="21" t="s">
        <v>40</v>
      </c>
      <c r="H9" s="22"/>
      <c r="I9" s="21" t="s">
        <v>41</v>
      </c>
      <c r="J9" s="22"/>
      <c r="K9" s="6" t="s">
        <v>65</v>
      </c>
      <c r="L9" s="42"/>
      <c r="M9" s="3"/>
      <c r="O9" s="614" t="s">
        <v>193</v>
      </c>
      <c r="P9" s="614"/>
      <c r="Q9" s="614"/>
      <c r="R9" s="614"/>
      <c r="S9" s="614"/>
      <c r="T9" s="614"/>
      <c r="U9" s="614"/>
      <c r="V9" s="614"/>
      <c r="AE9"/>
      <c r="AF9"/>
      <c r="AJ9" s="1"/>
      <c r="AK9" s="17"/>
      <c r="AS9"/>
      <c r="AT9"/>
      <c r="AX9" s="17"/>
      <c r="BG9"/>
    </row>
    <row r="10" spans="1:59" ht="21" customHeight="1" x14ac:dyDescent="0.25">
      <c r="A10" s="57" t="s">
        <v>35</v>
      </c>
      <c r="B10" s="49"/>
      <c r="C10" s="59" t="str">
        <f>IF($U$183=0,"",$U$183)</f>
        <v/>
      </c>
      <c r="D10" s="49"/>
      <c r="E10" s="50" t="str">
        <f>IF($AI$183=0,"",$AI$183)</f>
        <v/>
      </c>
      <c r="F10" s="49"/>
      <c r="G10" s="50" t="str">
        <f>IF($AW$183=0,"",$AW$183)</f>
        <v/>
      </c>
      <c r="H10" s="49"/>
      <c r="I10" s="50" t="str">
        <f>IF($BJ$183=0,"",$BJ$183)</f>
        <v/>
      </c>
      <c r="J10" s="49"/>
      <c r="K10" s="50" t="e">
        <f>AVERAGEIF(C10:I10,"&lt;&gt;0")</f>
        <v>#DIV/0!</v>
      </c>
      <c r="L10" s="42"/>
      <c r="M10" s="3"/>
      <c r="O10" s="614" t="s">
        <v>194</v>
      </c>
      <c r="P10" s="614"/>
      <c r="Q10" s="614"/>
      <c r="R10" s="614"/>
      <c r="S10" s="614"/>
      <c r="T10" s="614"/>
      <c r="U10" s="614"/>
      <c r="V10" s="614"/>
      <c r="AE10"/>
      <c r="AF10"/>
      <c r="AJ10" s="1"/>
      <c r="AK10" s="17"/>
      <c r="AS10"/>
      <c r="AT10"/>
      <c r="AX10" s="17"/>
      <c r="BG10"/>
    </row>
    <row r="11" spans="1:59" ht="19.149999999999999" customHeight="1" x14ac:dyDescent="0.25">
      <c r="A11" s="57" t="s">
        <v>36</v>
      </c>
      <c r="B11" s="49"/>
      <c r="C11" s="50" t="str">
        <f>IF($U$288=0,"",$U$288)</f>
        <v/>
      </c>
      <c r="D11" s="49"/>
      <c r="E11" s="50" t="str">
        <f>IF($AI$288=0,"",$AI$288)</f>
        <v/>
      </c>
      <c r="F11" s="49"/>
      <c r="G11" s="50" t="str">
        <f>IF($AW$288=0,"",$AW$288)</f>
        <v/>
      </c>
      <c r="H11" s="49"/>
      <c r="I11" s="50" t="str">
        <f>IF($BJ$288=0,"",$BJ$288)</f>
        <v/>
      </c>
      <c r="J11" s="49"/>
      <c r="K11" s="50" t="e">
        <f t="shared" ref="K11:K12" si="0">AVERAGEIF(C11:I11,"&lt;&gt;0")</f>
        <v>#DIV/0!</v>
      </c>
      <c r="M11" s="3"/>
      <c r="O11" s="615"/>
      <c r="P11" s="615"/>
      <c r="Q11" s="615"/>
      <c r="R11" s="615"/>
      <c r="S11" s="615"/>
      <c r="T11" s="615"/>
      <c r="U11" s="615"/>
      <c r="V11" s="615"/>
      <c r="AE11"/>
      <c r="AF11"/>
      <c r="AJ11" s="1"/>
      <c r="AK11" s="17"/>
      <c r="AS11"/>
      <c r="AT11"/>
      <c r="AX11" s="17"/>
      <c r="BG11"/>
    </row>
    <row r="12" spans="1:59" ht="19.149999999999999" customHeight="1" x14ac:dyDescent="0.25">
      <c r="A12" s="57" t="s">
        <v>37</v>
      </c>
      <c r="B12" s="49"/>
      <c r="C12" s="50" t="str">
        <f>IF($U$262=0,"",$U$262)</f>
        <v/>
      </c>
      <c r="D12" s="49"/>
      <c r="E12" s="50" t="str">
        <f>IF($AI$262=0,"",$AI$262)</f>
        <v/>
      </c>
      <c r="F12" s="49"/>
      <c r="G12" s="50" t="str">
        <f>IF($AW$262=0,"",$AW$262)</f>
        <v/>
      </c>
      <c r="H12" s="49"/>
      <c r="I12" s="50" t="str">
        <f>IF($BJ$262=0,"",$BJ$262)</f>
        <v/>
      </c>
      <c r="J12" s="49"/>
      <c r="K12" s="50" t="e">
        <f t="shared" si="0"/>
        <v>#DIV/0!</v>
      </c>
      <c r="L12" s="8"/>
      <c r="M12" s="5"/>
      <c r="O12" s="609" t="s">
        <v>86</v>
      </c>
      <c r="P12" s="610"/>
      <c r="Q12" s="610"/>
      <c r="R12" s="610"/>
      <c r="S12" s="610"/>
      <c r="T12" s="610"/>
      <c r="U12" s="610"/>
      <c r="V12" s="610"/>
      <c r="AE12"/>
      <c r="AF12"/>
      <c r="AJ12" s="1"/>
      <c r="AK12" s="17"/>
      <c r="AS12"/>
      <c r="AT12"/>
      <c r="AX12" s="17"/>
      <c r="BG12"/>
    </row>
    <row r="13" spans="1:59" ht="15" customHeight="1" x14ac:dyDescent="0.25">
      <c r="A13" s="616" t="s">
        <v>66</v>
      </c>
      <c r="B13" s="617"/>
      <c r="C13" s="617"/>
      <c r="D13" s="617"/>
      <c r="E13" s="617"/>
      <c r="F13" s="617"/>
      <c r="G13" s="617"/>
      <c r="H13" s="617"/>
      <c r="I13" s="617"/>
      <c r="J13" s="618"/>
      <c r="K13" s="50" t="e">
        <f>AVERAGE(K10:K12)</f>
        <v>#DIV/0!</v>
      </c>
      <c r="L13" s="1"/>
      <c r="M13" s="14"/>
      <c r="O13" s="609" t="s">
        <v>86</v>
      </c>
      <c r="P13" s="610"/>
      <c r="Q13" s="610"/>
      <c r="R13" s="610"/>
      <c r="S13" s="610"/>
      <c r="T13" s="610"/>
      <c r="U13" s="610"/>
      <c r="V13" s="610"/>
      <c r="AE13"/>
      <c r="AF13"/>
      <c r="AJ13" s="1"/>
      <c r="AK13" s="17"/>
      <c r="AS13"/>
      <c r="AT13"/>
      <c r="AX13" s="17"/>
      <c r="BG13"/>
    </row>
    <row r="14" spans="1:59" ht="16.149999999999999" customHeight="1" x14ac:dyDescent="0.25">
      <c r="A14" s="564"/>
      <c r="B14" s="564"/>
      <c r="C14" s="564"/>
      <c r="D14" s="564"/>
      <c r="E14" s="564"/>
      <c r="F14" s="564"/>
      <c r="G14" s="564"/>
      <c r="H14" s="564"/>
      <c r="I14" s="564"/>
      <c r="J14" s="564"/>
      <c r="K14" s="564"/>
      <c r="L14" s="1"/>
      <c r="M14" s="14"/>
      <c r="O14" s="609" t="s">
        <v>86</v>
      </c>
      <c r="P14" s="610"/>
      <c r="Q14" s="610"/>
      <c r="R14" s="610"/>
      <c r="S14" s="610"/>
      <c r="T14" s="610"/>
      <c r="U14" s="610"/>
      <c r="V14" s="610"/>
      <c r="AE14"/>
      <c r="AF14"/>
      <c r="AJ14" s="1"/>
      <c r="AK14" s="17"/>
      <c r="AS14"/>
      <c r="AT14"/>
      <c r="AX14" s="17"/>
      <c r="BG14"/>
    </row>
    <row r="15" spans="1:59" ht="15" customHeight="1" x14ac:dyDescent="0.25">
      <c r="A15" s="561" t="s">
        <v>63</v>
      </c>
      <c r="B15" s="561"/>
      <c r="C15" s="561"/>
      <c r="D15" s="561"/>
      <c r="E15" s="561"/>
      <c r="F15" s="561"/>
      <c r="G15" s="561"/>
      <c r="H15" s="561"/>
      <c r="I15" s="561"/>
      <c r="J15" s="561"/>
      <c r="K15" s="561"/>
      <c r="L15" s="1"/>
      <c r="M15" s="14"/>
      <c r="O15" s="611"/>
      <c r="P15" s="611"/>
      <c r="Q15" s="611"/>
      <c r="R15" s="611"/>
      <c r="S15" s="611"/>
      <c r="T15" s="611"/>
      <c r="U15" s="611"/>
      <c r="V15" s="611"/>
      <c r="AE15"/>
      <c r="AF15"/>
      <c r="AJ15" s="1"/>
      <c r="AK15" s="17"/>
      <c r="AS15"/>
      <c r="AT15"/>
      <c r="AX15" s="17"/>
      <c r="BG15"/>
    </row>
    <row r="16" spans="1:59" ht="15" customHeight="1" x14ac:dyDescent="0.25">
      <c r="A16" s="612" t="s">
        <v>94</v>
      </c>
      <c r="B16" s="7"/>
      <c r="C16" s="6" t="s">
        <v>38</v>
      </c>
      <c r="D16" s="7"/>
      <c r="E16" s="6" t="s">
        <v>39</v>
      </c>
      <c r="F16" s="7"/>
      <c r="G16" s="6" t="s">
        <v>40</v>
      </c>
      <c r="H16" s="7"/>
      <c r="I16" s="581" t="s">
        <v>93</v>
      </c>
      <c r="J16" s="582"/>
      <c r="K16" s="583"/>
      <c r="L16" s="1"/>
      <c r="M16" s="5"/>
      <c r="O16" s="601" t="s">
        <v>310</v>
      </c>
      <c r="P16" s="601"/>
      <c r="Q16" s="601"/>
      <c r="R16" s="601"/>
      <c r="S16" s="601"/>
      <c r="T16" s="601"/>
      <c r="U16" s="601"/>
      <c r="V16" s="601"/>
      <c r="AE16"/>
      <c r="AF16"/>
      <c r="AJ16" s="1"/>
      <c r="AK16" s="17"/>
      <c r="AS16"/>
      <c r="AT16"/>
      <c r="AX16" s="17"/>
      <c r="BG16"/>
    </row>
    <row r="17" spans="1:59" ht="15" customHeight="1" thickBot="1" x14ac:dyDescent="0.3">
      <c r="A17" s="613"/>
      <c r="B17" s="46"/>
      <c r="C17" s="67"/>
      <c r="D17" s="51"/>
      <c r="E17" s="67"/>
      <c r="F17" s="68"/>
      <c r="G17" s="67"/>
      <c r="H17" s="51"/>
      <c r="I17" s="602" t="e">
        <f>AVERAGEIF(C17:H17,"&lt;&gt;0")</f>
        <v>#DIV/0!</v>
      </c>
      <c r="J17" s="603"/>
      <c r="K17" s="604"/>
      <c r="L17" s="1"/>
      <c r="M17" s="5"/>
      <c r="O17" s="601" t="s">
        <v>311</v>
      </c>
      <c r="P17" s="601"/>
      <c r="Q17" s="601"/>
      <c r="R17" s="601"/>
      <c r="S17" s="601"/>
      <c r="T17" s="601"/>
      <c r="U17" s="601"/>
      <c r="V17" s="601"/>
      <c r="AE17"/>
      <c r="AF17"/>
      <c r="AJ17" s="1"/>
      <c r="AK17" s="17"/>
      <c r="AS17"/>
      <c r="AT17"/>
      <c r="AX17" s="17"/>
      <c r="BG17"/>
    </row>
    <row r="18" spans="1:59" ht="15" customHeight="1" thickTop="1" x14ac:dyDescent="0.25">
      <c r="A18" s="596" t="s">
        <v>95</v>
      </c>
      <c r="B18" s="47"/>
      <c r="C18" s="48" t="s">
        <v>38</v>
      </c>
      <c r="D18" s="47"/>
      <c r="E18" s="48" t="s">
        <v>39</v>
      </c>
      <c r="F18" s="47"/>
      <c r="G18" s="48" t="s">
        <v>40</v>
      </c>
      <c r="H18" s="47"/>
      <c r="I18" s="598" t="s">
        <v>96</v>
      </c>
      <c r="J18" s="599"/>
      <c r="K18" s="600"/>
      <c r="O18" s="601" t="s">
        <v>312</v>
      </c>
      <c r="P18" s="601"/>
      <c r="Q18" s="601"/>
      <c r="R18" s="601"/>
      <c r="S18" s="601"/>
      <c r="T18" s="601"/>
      <c r="U18" s="601"/>
      <c r="V18" s="601"/>
      <c r="AE18"/>
      <c r="AF18"/>
      <c r="AK18" s="17"/>
      <c r="AS18"/>
      <c r="AT18"/>
      <c r="AX18" s="17"/>
      <c r="BG18"/>
    </row>
    <row r="19" spans="1:59" ht="15" customHeight="1" thickBot="1" x14ac:dyDescent="0.3">
      <c r="A19" s="597"/>
      <c r="B19" s="52"/>
      <c r="C19" s="69"/>
      <c r="D19" s="53"/>
      <c r="E19" s="69"/>
      <c r="F19" s="53"/>
      <c r="G19" s="69"/>
      <c r="H19" s="53"/>
      <c r="I19" s="602" t="e">
        <f>AVERAGEIF(C19:H19,"&lt;&gt;0")</f>
        <v>#DIV/0!</v>
      </c>
      <c r="J19" s="603"/>
      <c r="K19" s="604"/>
      <c r="L19" s="10"/>
      <c r="M19" s="5"/>
      <c r="O19" s="601" t="s">
        <v>314</v>
      </c>
      <c r="P19" s="601"/>
      <c r="Q19" s="601"/>
      <c r="R19" s="601"/>
      <c r="S19" s="601"/>
      <c r="T19" s="601"/>
      <c r="U19" s="601"/>
      <c r="V19" s="601"/>
      <c r="AE19"/>
      <c r="AF19"/>
      <c r="AJ19" s="1"/>
      <c r="AK19" s="17"/>
      <c r="AS19"/>
      <c r="AT19"/>
      <c r="AX19" s="17"/>
      <c r="BG19"/>
    </row>
    <row r="20" spans="1:59" ht="16.899999999999999" customHeight="1" thickTop="1" x14ac:dyDescent="0.25">
      <c r="A20" s="605" t="s">
        <v>119</v>
      </c>
      <c r="B20" s="605"/>
      <c r="C20" s="605"/>
      <c r="D20" s="605"/>
      <c r="E20" s="605"/>
      <c r="F20" s="605"/>
      <c r="G20" s="605"/>
      <c r="H20" s="605"/>
      <c r="I20" s="606" t="str">
        <f>IF($U$236=0,"",$U$236)</f>
        <v/>
      </c>
      <c r="J20" s="607"/>
      <c r="K20" s="608"/>
      <c r="M20" s="5"/>
      <c r="O20" s="601" t="s">
        <v>67</v>
      </c>
      <c r="P20" s="601"/>
      <c r="Q20" s="601"/>
      <c r="R20" s="601"/>
      <c r="S20" s="601"/>
      <c r="T20" s="601"/>
      <c r="U20" s="601"/>
      <c r="V20" s="601"/>
      <c r="AE20"/>
      <c r="AF20"/>
      <c r="AJ20" s="1"/>
      <c r="AK20" s="17"/>
      <c r="AS20"/>
      <c r="AT20"/>
      <c r="AX20" s="17"/>
      <c r="BG20"/>
    </row>
    <row r="21" spans="1:59" ht="15" customHeight="1" x14ac:dyDescent="0.25">
      <c r="A21" s="590" t="s">
        <v>118</v>
      </c>
      <c r="B21" s="590"/>
      <c r="C21" s="590"/>
      <c r="D21" s="590"/>
      <c r="E21" s="590"/>
      <c r="F21" s="590"/>
      <c r="G21" s="590"/>
      <c r="H21" s="590"/>
      <c r="I21" s="591" t="e">
        <f>AVERAGE((I17*0.25)+(I19*0.25)+(I20*0.5))</f>
        <v>#DIV/0!</v>
      </c>
      <c r="J21" s="592"/>
      <c r="K21" s="593"/>
      <c r="M21" s="14"/>
      <c r="O21" s="594"/>
      <c r="P21" s="595"/>
      <c r="Q21" s="595"/>
      <c r="R21" s="595"/>
      <c r="S21" s="595"/>
      <c r="T21" s="595"/>
      <c r="U21" s="595"/>
      <c r="V21" s="595"/>
      <c r="AE21"/>
      <c r="AF21"/>
      <c r="AJ21" s="1"/>
      <c r="AK21" s="17"/>
      <c r="AS21"/>
      <c r="AT21"/>
      <c r="AX21" s="17"/>
      <c r="BG21"/>
    </row>
    <row r="22" spans="1:59" ht="15" customHeight="1" x14ac:dyDescent="0.25">
      <c r="A22" s="42"/>
      <c r="B22" s="42"/>
      <c r="C22" s="42"/>
      <c r="D22" s="42"/>
      <c r="E22" s="35"/>
      <c r="F22" s="42"/>
      <c r="G22" s="42"/>
      <c r="H22" s="35"/>
      <c r="I22" s="35"/>
      <c r="J22" s="42"/>
      <c r="K22" s="42"/>
      <c r="M22" s="14"/>
      <c r="O22" s="586" t="s">
        <v>68</v>
      </c>
      <c r="P22" s="586"/>
      <c r="Q22" s="586"/>
      <c r="R22" s="586"/>
      <c r="S22" s="586"/>
      <c r="T22" s="586"/>
      <c r="U22" s="586"/>
      <c r="V22" s="586"/>
      <c r="AE22"/>
      <c r="AF22"/>
      <c r="AJ22" s="1"/>
      <c r="AK22" s="17"/>
      <c r="AS22"/>
      <c r="AT22"/>
      <c r="AX22" s="17"/>
      <c r="BG22"/>
    </row>
    <row r="23" spans="1:59" ht="15" customHeight="1" x14ac:dyDescent="0.25">
      <c r="A23" s="42"/>
      <c r="B23" s="42"/>
      <c r="C23" s="42"/>
      <c r="D23" s="42"/>
      <c r="E23" s="42"/>
      <c r="F23" s="42"/>
      <c r="G23" s="35"/>
      <c r="H23" s="35"/>
      <c r="I23" s="35"/>
      <c r="J23" s="42"/>
      <c r="K23" s="42"/>
      <c r="L23" s="70"/>
      <c r="M23" s="14"/>
      <c r="O23" s="586" t="s">
        <v>69</v>
      </c>
      <c r="P23" s="586"/>
      <c r="Q23" s="586"/>
      <c r="R23" s="586"/>
      <c r="S23" s="586"/>
      <c r="T23" s="586"/>
      <c r="U23" s="586"/>
      <c r="V23" s="586"/>
      <c r="AE23"/>
      <c r="AF23"/>
      <c r="AJ23" s="1"/>
      <c r="AK23" s="17"/>
      <c r="AS23"/>
      <c r="AT23"/>
      <c r="AX23" s="17"/>
      <c r="BG23"/>
    </row>
    <row r="24" spans="1:59" ht="15" customHeight="1" x14ac:dyDescent="0.25">
      <c r="A24" s="42"/>
      <c r="B24" s="42"/>
      <c r="C24" s="42"/>
      <c r="D24" s="42"/>
      <c r="E24" s="42"/>
      <c r="F24" s="42"/>
      <c r="G24" s="42"/>
      <c r="H24" s="42"/>
      <c r="I24" s="35"/>
      <c r="J24" s="42"/>
      <c r="K24" s="42"/>
      <c r="L24" s="70"/>
      <c r="M24" s="5"/>
      <c r="O24" s="586" t="s">
        <v>70</v>
      </c>
      <c r="P24" s="586"/>
      <c r="Q24" s="586"/>
      <c r="R24" s="586"/>
      <c r="S24" s="586"/>
      <c r="T24" s="586"/>
      <c r="U24" s="586"/>
      <c r="V24" s="586"/>
      <c r="AE24"/>
      <c r="AF24"/>
      <c r="AJ24" s="1"/>
      <c r="AK24" s="17"/>
      <c r="AS24"/>
      <c r="AT24"/>
      <c r="AX24" s="17"/>
      <c r="BG24"/>
    </row>
    <row r="25" spans="1:59" ht="15" customHeight="1" x14ac:dyDescent="0.25">
      <c r="A25" s="1"/>
      <c r="B25" s="1"/>
      <c r="C25" s="1"/>
      <c r="D25" s="1"/>
      <c r="K25" s="1"/>
      <c r="M25" s="5"/>
      <c r="O25" s="586" t="s">
        <v>71</v>
      </c>
      <c r="P25" s="586"/>
      <c r="Q25" s="586"/>
      <c r="R25" s="586"/>
      <c r="S25" s="586"/>
      <c r="T25" s="586"/>
      <c r="U25" s="586"/>
      <c r="V25" s="586"/>
      <c r="AE25"/>
      <c r="AF25"/>
      <c r="AJ25" s="1"/>
      <c r="AK25" s="17"/>
      <c r="AS25"/>
      <c r="AT25"/>
      <c r="AX25" s="17"/>
      <c r="BG25"/>
    </row>
    <row r="26" spans="1:59" ht="15" customHeight="1" x14ac:dyDescent="0.25">
      <c r="A26" s="587" t="s">
        <v>319</v>
      </c>
      <c r="B26" s="588"/>
      <c r="C26" s="588"/>
      <c r="D26" s="588"/>
      <c r="E26" s="588"/>
      <c r="F26" s="588"/>
      <c r="G26" s="588"/>
      <c r="H26" s="588"/>
      <c r="I26" s="588"/>
      <c r="J26" s="588"/>
      <c r="K26" s="589"/>
      <c r="M26" s="13"/>
      <c r="O26" s="578"/>
      <c r="P26" s="578"/>
      <c r="Q26" s="578"/>
      <c r="R26" s="578"/>
      <c r="S26" s="578"/>
      <c r="T26" s="578"/>
      <c r="U26" s="578"/>
      <c r="V26" s="578"/>
      <c r="AE26"/>
      <c r="AF26"/>
      <c r="AJ26" s="1"/>
      <c r="AK26" s="17"/>
      <c r="AS26"/>
      <c r="AT26"/>
      <c r="AX26" s="17"/>
      <c r="BG26"/>
    </row>
    <row r="27" spans="1:59" ht="15" customHeight="1" x14ac:dyDescent="0.25">
      <c r="A27" s="581" t="s">
        <v>45</v>
      </c>
      <c r="B27" s="582"/>
      <c r="C27" s="582"/>
      <c r="D27" s="583"/>
      <c r="E27" s="58" t="e">
        <f>SUM(K13)</f>
        <v>#DIV/0!</v>
      </c>
      <c r="F27" s="581" t="s">
        <v>47</v>
      </c>
      <c r="G27" s="582"/>
      <c r="H27" s="34"/>
      <c r="I27" s="58" t="e">
        <f>SUM(E27*3)</f>
        <v>#DIV/0!</v>
      </c>
      <c r="J27" s="581" t="s">
        <v>48</v>
      </c>
      <c r="K27" s="583"/>
      <c r="M27" s="13"/>
      <c r="O27" s="629" t="s">
        <v>72</v>
      </c>
      <c r="P27" s="629"/>
      <c r="Q27" s="629"/>
      <c r="R27" s="629"/>
      <c r="S27" s="629"/>
      <c r="T27" s="629"/>
      <c r="U27" s="629"/>
      <c r="V27" s="629"/>
      <c r="AE27"/>
      <c r="AF27"/>
      <c r="AJ27" s="1"/>
      <c r="AK27" s="17"/>
      <c r="AS27"/>
      <c r="AT27"/>
      <c r="AX27" s="17"/>
      <c r="BG27"/>
    </row>
    <row r="28" spans="1:59" ht="15" customHeight="1" x14ac:dyDescent="0.25">
      <c r="A28" s="581" t="s">
        <v>44</v>
      </c>
      <c r="B28" s="582"/>
      <c r="C28" s="582"/>
      <c r="D28" s="583"/>
      <c r="E28" s="58">
        <f>$U$216</f>
        <v>0</v>
      </c>
      <c r="F28" s="581" t="s">
        <v>47</v>
      </c>
      <c r="G28" s="582"/>
      <c r="H28" s="34"/>
      <c r="I28" s="58">
        <f>SUM(E28)</f>
        <v>0</v>
      </c>
      <c r="J28" s="581" t="s">
        <v>47</v>
      </c>
      <c r="K28" s="583"/>
      <c r="M28" s="13"/>
      <c r="O28" s="629" t="s">
        <v>73</v>
      </c>
      <c r="P28" s="629"/>
      <c r="Q28" s="629"/>
      <c r="R28" s="629"/>
      <c r="S28" s="629"/>
      <c r="T28" s="629"/>
      <c r="U28" s="629"/>
      <c r="V28" s="629"/>
      <c r="AE28"/>
      <c r="AF28"/>
      <c r="AJ28" s="1"/>
      <c r="AK28" s="17"/>
      <c r="AS28"/>
      <c r="AT28"/>
      <c r="AX28" s="17"/>
      <c r="BG28"/>
    </row>
    <row r="29" spans="1:59" ht="15" customHeight="1" x14ac:dyDescent="0.25">
      <c r="A29" s="584"/>
      <c r="B29" s="584"/>
      <c r="C29" s="584"/>
      <c r="D29" s="584"/>
      <c r="E29" s="584"/>
      <c r="F29" s="585"/>
      <c r="G29" s="23" t="s">
        <v>46</v>
      </c>
      <c r="H29" s="34"/>
      <c r="I29" s="58" t="e">
        <f>SUM(I27:I28)</f>
        <v>#DIV/0!</v>
      </c>
      <c r="J29" s="581" t="s">
        <v>49</v>
      </c>
      <c r="K29" s="583"/>
      <c r="M29" s="5"/>
      <c r="O29" s="629" t="s">
        <v>74</v>
      </c>
      <c r="P29" s="629"/>
      <c r="Q29" s="629"/>
      <c r="R29" s="629"/>
      <c r="S29" s="629"/>
      <c r="T29" s="629"/>
      <c r="U29" s="629"/>
      <c r="V29" s="629"/>
      <c r="AE29"/>
      <c r="AF29"/>
      <c r="AJ29" s="1"/>
      <c r="AK29" s="17"/>
      <c r="AS29"/>
      <c r="AT29"/>
      <c r="AX29" s="17"/>
      <c r="BG29"/>
    </row>
    <row r="30" spans="1:59" ht="15" customHeight="1" x14ac:dyDescent="0.25">
      <c r="A30" s="574" t="s">
        <v>317</v>
      </c>
      <c r="B30" s="574"/>
      <c r="C30" s="574"/>
      <c r="D30" s="574"/>
      <c r="E30" s="574"/>
      <c r="F30" s="574"/>
      <c r="G30" s="574"/>
      <c r="H30" s="575"/>
      <c r="I30" s="73" t="e">
        <f>SUM($I$29/4)</f>
        <v>#DIV/0!</v>
      </c>
      <c r="J30" s="576" t="s">
        <v>47</v>
      </c>
      <c r="K30" s="576"/>
      <c r="M30" s="5"/>
      <c r="O30" s="629" t="s">
        <v>75</v>
      </c>
      <c r="P30" s="629"/>
      <c r="Q30" s="629"/>
      <c r="R30" s="629"/>
      <c r="S30" s="629"/>
      <c r="T30" s="629"/>
      <c r="U30" s="629"/>
      <c r="V30" s="629"/>
      <c r="AE30"/>
      <c r="AF30"/>
      <c r="AJ30" s="1"/>
      <c r="AK30" s="17"/>
      <c r="AS30"/>
      <c r="AT30"/>
      <c r="AX30" s="17"/>
      <c r="BG30"/>
    </row>
    <row r="31" spans="1:59" ht="7.9" customHeight="1" x14ac:dyDescent="0.25">
      <c r="A31" s="42"/>
      <c r="B31" s="42"/>
      <c r="C31" s="42"/>
      <c r="D31" s="42"/>
      <c r="E31" s="35"/>
      <c r="F31" s="35"/>
      <c r="G31" s="35"/>
      <c r="H31" s="35"/>
      <c r="I31" s="35"/>
      <c r="J31" s="42"/>
      <c r="K31" s="42"/>
      <c r="M31" s="14"/>
      <c r="O31" s="578"/>
      <c r="P31" s="578"/>
      <c r="Q31" s="578"/>
      <c r="R31" s="578"/>
      <c r="S31" s="578"/>
      <c r="T31" s="578"/>
      <c r="U31" s="578"/>
      <c r="V31" s="578"/>
      <c r="AE31"/>
      <c r="AF31"/>
      <c r="AJ31" s="1"/>
      <c r="AK31" s="17"/>
      <c r="AS31"/>
      <c r="AT31"/>
      <c r="AX31" s="17"/>
      <c r="BG31"/>
    </row>
    <row r="32" spans="1:59" ht="15" customHeight="1" x14ac:dyDescent="0.25">
      <c r="A32" s="42"/>
      <c r="B32" s="42"/>
      <c r="C32" s="42"/>
      <c r="D32" s="42"/>
      <c r="E32" s="42"/>
      <c r="F32" s="42"/>
      <c r="G32" s="42"/>
      <c r="H32" s="42"/>
      <c r="I32" s="43"/>
      <c r="J32" s="42"/>
      <c r="K32" s="42"/>
      <c r="M32" s="14"/>
      <c r="O32" s="579" t="s">
        <v>121</v>
      </c>
      <c r="P32" s="579"/>
      <c r="Q32" s="579"/>
      <c r="R32" s="579"/>
      <c r="S32" s="579"/>
      <c r="T32" s="579"/>
      <c r="U32" s="579"/>
      <c r="V32" s="579"/>
      <c r="AE32"/>
      <c r="AF32"/>
      <c r="AJ32" s="1"/>
      <c r="AK32" s="17"/>
      <c r="AS32"/>
      <c r="AT32"/>
      <c r="AX32" s="17"/>
      <c r="BG32"/>
    </row>
    <row r="33" spans="1:59" ht="15" customHeight="1" x14ac:dyDescent="0.25">
      <c r="A33" s="580" t="s">
        <v>316</v>
      </c>
      <c r="B33" s="580"/>
      <c r="C33" s="580"/>
      <c r="D33" s="580"/>
      <c r="E33" s="580"/>
      <c r="F33" s="580"/>
      <c r="G33" s="580"/>
      <c r="H33" s="580"/>
      <c r="I33" s="580"/>
      <c r="J33" s="580"/>
      <c r="K33" s="580"/>
      <c r="L33" s="5"/>
      <c r="M33" s="14"/>
      <c r="O33" s="565"/>
      <c r="P33" s="565"/>
      <c r="Q33" s="565"/>
      <c r="R33" s="565"/>
      <c r="S33" s="565"/>
      <c r="T33" s="565"/>
      <c r="U33" s="565"/>
      <c r="V33" s="565"/>
      <c r="AE33"/>
      <c r="AF33"/>
      <c r="AJ33" s="1"/>
      <c r="AK33" s="17"/>
      <c r="AS33"/>
      <c r="AT33"/>
      <c r="AX33" s="17"/>
      <c r="BG33"/>
    </row>
    <row r="34" spans="1:59" ht="15" customHeight="1" x14ac:dyDescent="0.25">
      <c r="A34" s="573" t="s">
        <v>87</v>
      </c>
      <c r="B34" s="573"/>
      <c r="C34" s="573"/>
      <c r="D34" s="573"/>
      <c r="E34" s="58" t="str">
        <f>IF($BH$157=0,"",$BH$157)</f>
        <v/>
      </c>
      <c r="F34" s="569" t="s">
        <v>295</v>
      </c>
      <c r="G34" s="570"/>
      <c r="H34" s="66"/>
      <c r="I34" s="58" t="e">
        <f>SUM($E$35*4)</f>
        <v>#VALUE!</v>
      </c>
      <c r="J34" s="569" t="s">
        <v>296</v>
      </c>
      <c r="K34" s="570"/>
      <c r="L34" s="5"/>
      <c r="M34" s="14"/>
      <c r="O34" s="64"/>
      <c r="P34" s="64"/>
      <c r="Q34" s="64"/>
      <c r="R34" s="64"/>
      <c r="S34" s="64"/>
      <c r="T34" s="64"/>
      <c r="U34" s="64"/>
      <c r="V34" s="64"/>
      <c r="AE34"/>
      <c r="AF34"/>
      <c r="AJ34" s="1"/>
      <c r="AK34" s="17"/>
      <c r="AS34"/>
      <c r="AT34"/>
      <c r="AX34" s="17"/>
      <c r="BG34"/>
    </row>
    <row r="35" spans="1:59" ht="15" customHeight="1" x14ac:dyDescent="0.25">
      <c r="A35" s="566" t="s">
        <v>191</v>
      </c>
      <c r="B35" s="567"/>
      <c r="C35" s="567"/>
      <c r="D35" s="568"/>
      <c r="E35" s="58" t="str">
        <f>IF($S$96=0,"",$S$96)</f>
        <v/>
      </c>
      <c r="F35" s="569" t="s">
        <v>295</v>
      </c>
      <c r="G35" s="570"/>
      <c r="H35" s="33"/>
      <c r="I35" s="58" t="e">
        <f>SUM($E$35*3)</f>
        <v>#VALUE!</v>
      </c>
      <c r="J35" s="569" t="s">
        <v>297</v>
      </c>
      <c r="K35" s="570"/>
      <c r="O35" s="565"/>
      <c r="P35" s="565"/>
      <c r="Q35" s="565"/>
      <c r="R35" s="565"/>
      <c r="S35" s="565"/>
      <c r="T35" s="565"/>
      <c r="U35" s="565"/>
      <c r="V35" s="565"/>
      <c r="AE35"/>
      <c r="AF35"/>
      <c r="AJ35" s="1"/>
      <c r="AK35" s="17"/>
      <c r="AS35"/>
      <c r="AT35"/>
      <c r="AX35" s="17"/>
      <c r="BG35"/>
    </row>
    <row r="36" spans="1:59" ht="15" customHeight="1" x14ac:dyDescent="0.25">
      <c r="A36" s="566" t="s">
        <v>192</v>
      </c>
      <c r="B36" s="567"/>
      <c r="C36" s="567"/>
      <c r="D36" s="568"/>
      <c r="E36" s="58" t="str">
        <f>IF($AG$96=0,"",$AG$96)</f>
        <v/>
      </c>
      <c r="F36" s="569" t="s">
        <v>295</v>
      </c>
      <c r="G36" s="570"/>
      <c r="H36" s="33"/>
      <c r="I36" s="58" t="e">
        <f>SUM($E$36*3)</f>
        <v>#VALUE!</v>
      </c>
      <c r="J36" s="569" t="s">
        <v>298</v>
      </c>
      <c r="K36" s="570"/>
      <c r="O36" s="571" t="s">
        <v>97</v>
      </c>
      <c r="P36" s="571"/>
      <c r="Q36" s="571"/>
      <c r="R36" s="571"/>
      <c r="S36" s="571"/>
      <c r="T36" s="571"/>
      <c r="U36" s="571"/>
      <c r="V36" s="571"/>
      <c r="AE36"/>
      <c r="AF36"/>
      <c r="AJ36" s="1"/>
      <c r="AK36" s="17"/>
      <c r="AS36"/>
      <c r="AT36"/>
      <c r="AX36" s="17"/>
      <c r="BG36"/>
    </row>
    <row r="37" spans="1:59" ht="15" customHeight="1" x14ac:dyDescent="0.25">
      <c r="A37" s="566" t="s">
        <v>193</v>
      </c>
      <c r="B37" s="567"/>
      <c r="C37" s="567"/>
      <c r="D37" s="568"/>
      <c r="E37" s="58" t="str">
        <f>IF($AU$96=0,"",$AU$96)</f>
        <v/>
      </c>
      <c r="F37" s="569" t="s">
        <v>295</v>
      </c>
      <c r="G37" s="570"/>
      <c r="H37" s="33"/>
      <c r="I37" s="58" t="e">
        <f>SUM($E$37*3)</f>
        <v>#VALUE!</v>
      </c>
      <c r="J37" s="569" t="s">
        <v>298</v>
      </c>
      <c r="K37" s="570"/>
      <c r="O37" s="572"/>
      <c r="P37" s="572"/>
      <c r="Q37" s="572"/>
      <c r="R37" s="572"/>
      <c r="S37" s="572"/>
      <c r="T37" s="572"/>
      <c r="U37" s="572"/>
      <c r="V37" s="572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1"/>
      <c r="O38" s="562" t="s">
        <v>291</v>
      </c>
      <c r="P38" s="562"/>
      <c r="Q38" s="562"/>
      <c r="R38" s="562"/>
      <c r="S38" s="562"/>
      <c r="T38" s="562"/>
      <c r="U38" s="562"/>
      <c r="V38" s="562"/>
      <c r="AD38" s="55"/>
      <c r="AE38"/>
      <c r="AR38" s="55"/>
      <c r="AS38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65"/>
      <c r="N39" s="1"/>
      <c r="O39" s="562" t="s">
        <v>292</v>
      </c>
      <c r="P39" s="562"/>
      <c r="Q39" s="562"/>
      <c r="R39" s="562"/>
      <c r="S39" s="562"/>
      <c r="T39" s="562"/>
      <c r="U39" s="562"/>
      <c r="V39" s="562"/>
      <c r="AD39" s="55"/>
      <c r="AE39"/>
      <c r="AR39" s="55"/>
      <c r="AS39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1"/>
      <c r="O40" s="562" t="s">
        <v>293</v>
      </c>
      <c r="P40" s="562"/>
      <c r="Q40" s="562"/>
      <c r="R40" s="562"/>
      <c r="S40" s="562"/>
      <c r="T40" s="562"/>
      <c r="U40" s="562"/>
      <c r="V40" s="562"/>
      <c r="AD40" s="55"/>
      <c r="AE40"/>
      <c r="AR40" s="55"/>
      <c r="AS40"/>
    </row>
    <row r="41" spans="1:59" ht="9" customHeight="1" x14ac:dyDescent="0.25">
      <c r="A41" s="554"/>
      <c r="B41" s="554"/>
      <c r="C41" s="554"/>
      <c r="D41" s="27"/>
      <c r="E41" s="563"/>
      <c r="F41" s="563"/>
      <c r="G41" s="563"/>
      <c r="H41" s="563"/>
      <c r="I41" s="563"/>
      <c r="J41" s="563"/>
      <c r="K41" s="32"/>
      <c r="N41" s="1"/>
      <c r="O41" s="564"/>
      <c r="P41" s="564"/>
      <c r="Q41" s="564"/>
      <c r="R41" s="564"/>
      <c r="S41" s="564"/>
      <c r="T41" s="564"/>
      <c r="U41" s="564"/>
      <c r="V41" s="564"/>
      <c r="AD41" s="55"/>
      <c r="AE41"/>
      <c r="AR41" s="55"/>
      <c r="AS41"/>
    </row>
    <row r="42" spans="1:59" ht="5.45" customHeight="1" x14ac:dyDescent="0.25">
      <c r="A42" s="554"/>
      <c r="B42" s="554"/>
      <c r="C42" s="554"/>
      <c r="N42" s="1"/>
      <c r="O42" s="560"/>
      <c r="P42" s="560"/>
      <c r="Q42" s="560"/>
      <c r="R42" s="560"/>
      <c r="S42" s="560"/>
      <c r="T42" s="560"/>
      <c r="U42" s="560"/>
      <c r="V42" s="560"/>
      <c r="AD42" s="55"/>
      <c r="AE42"/>
      <c r="AR42" s="55"/>
      <c r="AS42"/>
    </row>
    <row r="43" spans="1:59" ht="15" customHeight="1" x14ac:dyDescent="0.25">
      <c r="A43" s="561" t="s">
        <v>62</v>
      </c>
      <c r="B43" s="561"/>
      <c r="C43" s="561"/>
      <c r="D43" s="561"/>
      <c r="E43" s="561"/>
      <c r="F43" s="561"/>
      <c r="G43" s="561"/>
      <c r="H43" s="561"/>
      <c r="I43" s="561"/>
      <c r="J43" s="561"/>
      <c r="K43" s="561"/>
      <c r="N43" s="1"/>
      <c r="O43" s="560"/>
      <c r="P43" s="560"/>
      <c r="Q43" s="560"/>
      <c r="R43" s="560"/>
      <c r="S43" s="560"/>
      <c r="T43" s="560"/>
      <c r="U43" s="560"/>
      <c r="V43" s="560"/>
      <c r="AD43" s="55"/>
      <c r="AE43"/>
      <c r="AR43" s="55"/>
      <c r="AS43"/>
    </row>
    <row r="44" spans="1:59" ht="15" customHeight="1" x14ac:dyDescent="0.25">
      <c r="A44" s="558" t="s">
        <v>86</v>
      </c>
      <c r="B44" s="558"/>
      <c r="C44" s="558"/>
      <c r="D44" s="558" t="s">
        <v>88</v>
      </c>
      <c r="E44" s="558"/>
      <c r="F44" s="558"/>
      <c r="G44" s="558"/>
      <c r="H44" s="558"/>
      <c r="I44" s="558"/>
      <c r="J44" s="558"/>
      <c r="K44" s="6">
        <f>S104</f>
        <v>0</v>
      </c>
      <c r="L44" s="35"/>
      <c r="M44" s="36"/>
      <c r="N44" s="1"/>
      <c r="O44" s="74"/>
      <c r="P44" s="74"/>
      <c r="Q44" s="75" t="s">
        <v>325</v>
      </c>
      <c r="R44" s="79" t="s">
        <v>323</v>
      </c>
      <c r="S44" s="74"/>
      <c r="T44" s="74"/>
      <c r="U44" s="74"/>
      <c r="V44" s="74"/>
      <c r="AD44" s="55"/>
      <c r="AE44"/>
      <c r="AR44" s="55"/>
      <c r="AS44"/>
    </row>
    <row r="45" spans="1:59" ht="21.6" customHeight="1" x14ac:dyDescent="0.25">
      <c r="A45" s="558" t="s">
        <v>86</v>
      </c>
      <c r="B45" s="558"/>
      <c r="C45" s="558"/>
      <c r="D45" s="558" t="s">
        <v>88</v>
      </c>
      <c r="E45" s="558"/>
      <c r="F45" s="558"/>
      <c r="G45" s="558"/>
      <c r="H45" s="558"/>
      <c r="I45" s="558"/>
      <c r="J45" s="558"/>
      <c r="K45" s="6">
        <f>AG104</f>
        <v>0</v>
      </c>
      <c r="L45" s="35"/>
      <c r="M45" s="37"/>
      <c r="O45" s="74"/>
      <c r="P45" s="74"/>
      <c r="Q45" s="76" t="s">
        <v>326</v>
      </c>
      <c r="R45" s="79" t="s">
        <v>321</v>
      </c>
      <c r="S45" s="74"/>
      <c r="T45" s="74"/>
      <c r="U45" s="74"/>
      <c r="V45" s="74"/>
    </row>
    <row r="46" spans="1:59" ht="15" customHeight="1" x14ac:dyDescent="0.25">
      <c r="A46" s="558" t="s">
        <v>86</v>
      </c>
      <c r="B46" s="558"/>
      <c r="C46" s="558"/>
      <c r="D46" s="558" t="s">
        <v>88</v>
      </c>
      <c r="E46" s="558"/>
      <c r="F46" s="558"/>
      <c r="G46" s="558"/>
      <c r="H46" s="558"/>
      <c r="I46" s="558"/>
      <c r="J46" s="558"/>
      <c r="K46" s="6">
        <f>AU104</f>
        <v>0</v>
      </c>
      <c r="O46" s="36"/>
      <c r="P46" s="56"/>
      <c r="Q46" s="77" t="s">
        <v>327</v>
      </c>
      <c r="R46" s="80" t="s">
        <v>324</v>
      </c>
      <c r="S46" s="36"/>
      <c r="T46" s="36"/>
      <c r="U46" s="36"/>
      <c r="V46" s="36"/>
    </row>
    <row r="47" spans="1:59" ht="15" customHeight="1" x14ac:dyDescent="0.25">
      <c r="A47" s="559" t="s">
        <v>87</v>
      </c>
      <c r="B47" s="559"/>
      <c r="C47" s="559"/>
      <c r="D47" s="558" t="s">
        <v>88</v>
      </c>
      <c r="E47" s="558"/>
      <c r="F47" s="558"/>
      <c r="G47" s="558"/>
      <c r="H47" s="558"/>
      <c r="I47" s="558"/>
      <c r="J47" s="558"/>
      <c r="K47" s="6">
        <f>BH104</f>
        <v>0</v>
      </c>
      <c r="Q47" s="78" t="s">
        <v>328</v>
      </c>
      <c r="R47" s="80" t="s">
        <v>322</v>
      </c>
    </row>
    <row r="48" spans="1:59" ht="16.899999999999999" customHeight="1" x14ac:dyDescent="0.25">
      <c r="A48" s="554"/>
      <c r="B48" s="554"/>
      <c r="C48" s="554"/>
      <c r="D48" s="555" t="s">
        <v>91</v>
      </c>
      <c r="E48" s="555"/>
      <c r="F48" s="555"/>
      <c r="G48" s="555"/>
      <c r="H48" s="555"/>
      <c r="I48" s="555"/>
      <c r="J48" s="556"/>
      <c r="K48" s="72">
        <f>SUM(K44:K47)</f>
        <v>0</v>
      </c>
    </row>
    <row r="49" spans="1:78" ht="6" customHeight="1" thickBot="1" x14ac:dyDescent="0.3">
      <c r="A49" s="44"/>
      <c r="B49" s="45"/>
      <c r="C49" s="45"/>
      <c r="N49" s="81"/>
      <c r="O49" s="83"/>
      <c r="P49" s="84"/>
      <c r="Q49" s="83"/>
      <c r="R49" s="82"/>
      <c r="S49" s="83"/>
      <c r="T49" s="83"/>
      <c r="U49" s="83"/>
      <c r="V49" s="83"/>
      <c r="W49" s="81"/>
      <c r="X49" s="81"/>
      <c r="Y49" s="81"/>
      <c r="Z49" s="81"/>
      <c r="AA49" s="81"/>
      <c r="AB49" s="81"/>
      <c r="AC49" s="81"/>
      <c r="AD49" s="85"/>
      <c r="AE49" s="83"/>
      <c r="AF49" s="82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5"/>
      <c r="AS49" s="83"/>
      <c r="AT49" s="82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5"/>
      <c r="BF49" s="81"/>
      <c r="BG49" s="82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5"/>
      <c r="BT49" s="81"/>
      <c r="BU49" s="81"/>
      <c r="BV49" s="86"/>
      <c r="BW49" s="86"/>
      <c r="BX49" s="86"/>
      <c r="BY49" s="86"/>
      <c r="BZ49" s="86"/>
    </row>
    <row r="50" spans="1:78" ht="18" hidden="1" customHeight="1" thickBot="1" x14ac:dyDescent="0.3">
      <c r="M50">
        <v>0</v>
      </c>
      <c r="N50" s="81"/>
      <c r="O50" s="86"/>
      <c r="P50" s="84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D50" s="85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5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5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5"/>
      <c r="BT50" s="81"/>
      <c r="BU50" s="81"/>
      <c r="BV50" s="86"/>
      <c r="BW50" s="86"/>
      <c r="BX50" s="86"/>
      <c r="BY50" s="86"/>
      <c r="BZ50" s="86"/>
    </row>
    <row r="51" spans="1:78" ht="9" hidden="1" customHeight="1" thickBot="1" x14ac:dyDescent="0.3">
      <c r="N51" s="81"/>
      <c r="O51" s="86"/>
      <c r="P51" s="84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D51" s="85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5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5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5"/>
      <c r="BT51" s="81"/>
      <c r="BU51" s="81"/>
      <c r="BV51" s="86"/>
      <c r="BW51" s="86"/>
      <c r="BX51" s="86"/>
      <c r="BY51" s="86"/>
      <c r="BZ51" s="86"/>
    </row>
    <row r="52" spans="1:78" ht="64.5" customHeight="1" thickBot="1" x14ac:dyDescent="0.3">
      <c r="A52" s="557"/>
      <c r="B52" s="557"/>
      <c r="C52" s="557"/>
      <c r="D52" s="557"/>
      <c r="E52" s="557"/>
      <c r="F52" s="557"/>
      <c r="G52" s="557"/>
      <c r="H52" s="557"/>
      <c r="I52" s="557"/>
      <c r="J52" s="557"/>
      <c r="K52" s="557"/>
      <c r="L52" s="557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AY52" s="81"/>
      <c r="AZ52" s="81"/>
      <c r="BA52" s="81"/>
      <c r="BB52" s="81"/>
      <c r="BC52" s="81"/>
      <c r="BD52" s="81"/>
      <c r="BE52" s="85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345" t="s">
        <v>291</v>
      </c>
      <c r="BS52" s="348"/>
      <c r="BT52" s="348"/>
      <c r="BU52" s="348"/>
      <c r="BV52" s="348"/>
      <c r="BW52" s="348"/>
      <c r="BX52" s="348"/>
      <c r="BY52" s="349"/>
      <c r="BZ52" s="86"/>
    </row>
    <row r="53" spans="1:78" ht="18" customHeight="1" x14ac:dyDescent="0.25">
      <c r="A53" s="551"/>
      <c r="B53" s="551"/>
      <c r="C53" s="552"/>
      <c r="D53" s="552"/>
      <c r="E53" s="552"/>
      <c r="F53" s="552"/>
      <c r="G53" s="552"/>
      <c r="H53" s="552"/>
      <c r="I53" s="39"/>
      <c r="J53" s="553"/>
      <c r="K53" s="553"/>
      <c r="L53" s="553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AY53" s="81"/>
      <c r="AZ53" s="81"/>
      <c r="BA53" s="81"/>
      <c r="BB53" s="81"/>
      <c r="BC53" s="81"/>
      <c r="BD53" s="81"/>
      <c r="BE53" s="85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  <c r="BZ53" s="86"/>
    </row>
    <row r="54" spans="1:78" ht="32.450000000000003" customHeight="1" x14ac:dyDescent="0.25">
      <c r="A54" s="549"/>
      <c r="B54" s="549"/>
      <c r="C54" s="550"/>
      <c r="D54" s="550"/>
      <c r="E54" s="550"/>
      <c r="F54" s="550"/>
      <c r="G54" s="550"/>
      <c r="H54" s="550"/>
      <c r="I54" s="40"/>
      <c r="J54" s="550"/>
      <c r="K54" s="550"/>
      <c r="L54" s="550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AY54" s="81"/>
      <c r="AZ54" s="81"/>
      <c r="BA54" s="81"/>
      <c r="BB54" s="81"/>
      <c r="BC54" s="81"/>
      <c r="BD54" s="81"/>
      <c r="BE54" s="85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  <c r="BZ54" s="86"/>
    </row>
    <row r="55" spans="1:78" ht="42.6" customHeight="1" x14ac:dyDescent="0.25">
      <c r="A55" s="25"/>
      <c r="B55" s="25"/>
      <c r="C55" s="26"/>
      <c r="D55" s="26"/>
      <c r="E55" s="26"/>
      <c r="F55" s="26"/>
      <c r="G55" s="26"/>
      <c r="H55" s="26"/>
      <c r="I55" s="38"/>
      <c r="J55" s="26"/>
      <c r="K55" s="26"/>
      <c r="L55" s="26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AY55" s="81"/>
      <c r="AZ55" s="81"/>
      <c r="BA55" s="81"/>
      <c r="BB55" s="81"/>
      <c r="BC55" s="81"/>
      <c r="BD55" s="81"/>
      <c r="BE55" s="85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5"/>
      <c r="BT55" s="81"/>
      <c r="BU55" s="81"/>
      <c r="BV55" s="86"/>
      <c r="BW55" s="86"/>
      <c r="BX55" s="86"/>
      <c r="BY55" s="86"/>
      <c r="BZ55" s="86"/>
    </row>
    <row r="56" spans="1:78" ht="45" customHeight="1" x14ac:dyDescent="0.25">
      <c r="A56" s="25"/>
      <c r="B56" s="25"/>
      <c r="C56" s="26"/>
      <c r="D56" s="26"/>
      <c r="E56" s="26"/>
      <c r="F56" s="26"/>
      <c r="G56" s="26"/>
      <c r="H56" s="26"/>
      <c r="I56" s="38"/>
      <c r="J56" s="26"/>
      <c r="K56" s="26"/>
      <c r="L56" s="26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AY56" s="81"/>
      <c r="AZ56" s="81"/>
      <c r="BA56" s="81"/>
      <c r="BB56" s="81"/>
      <c r="BC56" s="81"/>
      <c r="BD56" s="81"/>
      <c r="BE56" s="85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5"/>
      <c r="BT56" s="81"/>
      <c r="BU56" s="81"/>
      <c r="BV56" s="86"/>
      <c r="BW56" s="86"/>
      <c r="BX56" s="86"/>
      <c r="BY56" s="86"/>
      <c r="BZ56" s="86"/>
    </row>
    <row r="57" spans="1:78" ht="51.6" customHeight="1" x14ac:dyDescent="0.25">
      <c r="A57" s="25"/>
      <c r="B57" s="25"/>
      <c r="C57" s="26"/>
      <c r="D57" s="26"/>
      <c r="E57" s="26"/>
      <c r="F57" s="26"/>
      <c r="G57" s="26"/>
      <c r="H57" s="26"/>
      <c r="I57" s="38"/>
      <c r="J57" s="26"/>
      <c r="K57" s="26"/>
      <c r="L57" s="26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AY57" s="81"/>
      <c r="AZ57" s="81"/>
      <c r="BA57" s="81"/>
      <c r="BB57" s="81"/>
      <c r="BC57" s="81"/>
      <c r="BD57" s="81"/>
      <c r="BE57" s="85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5"/>
      <c r="BT57" s="81"/>
      <c r="BU57" s="81"/>
      <c r="BV57" s="86"/>
      <c r="BW57" s="86"/>
      <c r="BX57" s="86"/>
      <c r="BY57" s="86"/>
      <c r="BZ57" s="86"/>
    </row>
    <row r="58" spans="1:78" ht="32.450000000000003" customHeight="1" x14ac:dyDescent="0.25">
      <c r="A58" s="25"/>
      <c r="B58" s="25"/>
      <c r="C58" s="26"/>
      <c r="D58" s="26"/>
      <c r="E58" s="26"/>
      <c r="F58" s="26"/>
      <c r="G58" s="26"/>
      <c r="H58" s="26"/>
      <c r="I58" s="38"/>
      <c r="J58" s="26"/>
      <c r="K58" s="26"/>
      <c r="L58" s="26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AY58" s="81"/>
      <c r="AZ58" s="81"/>
      <c r="BA58" s="81"/>
      <c r="BB58" s="81"/>
      <c r="BC58" s="81"/>
      <c r="BD58" s="81"/>
      <c r="BE58" s="85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5"/>
      <c r="BT58" s="81"/>
      <c r="BU58" s="81"/>
      <c r="BV58" s="86"/>
      <c r="BW58" s="86"/>
      <c r="BX58" s="86"/>
      <c r="BY58" s="86"/>
      <c r="BZ58" s="86"/>
    </row>
    <row r="59" spans="1:78" ht="32.450000000000003" customHeight="1" x14ac:dyDescent="0.25">
      <c r="A59" s="25"/>
      <c r="B59" s="25"/>
      <c r="C59" s="26"/>
      <c r="D59" s="26"/>
      <c r="E59" s="26"/>
      <c r="F59" s="26"/>
      <c r="G59" s="26"/>
      <c r="H59" s="26"/>
      <c r="I59" s="38"/>
      <c r="J59" s="26"/>
      <c r="K59" s="26"/>
      <c r="L59" s="26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AY59" s="81"/>
      <c r="AZ59" s="81"/>
      <c r="BA59" s="81"/>
      <c r="BB59" s="81"/>
      <c r="BC59" s="81"/>
      <c r="BD59" s="81"/>
      <c r="BE59" s="85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5"/>
      <c r="BT59" s="81"/>
      <c r="BU59" s="81"/>
      <c r="BV59" s="86"/>
      <c r="BW59" s="86"/>
      <c r="BX59" s="86"/>
      <c r="BY59" s="86"/>
      <c r="BZ59" s="86"/>
    </row>
    <row r="60" spans="1:78" ht="32.450000000000003" customHeight="1" x14ac:dyDescent="0.25">
      <c r="A60" s="25"/>
      <c r="B60" s="25"/>
      <c r="C60" s="26"/>
      <c r="D60" s="26"/>
      <c r="E60" s="26"/>
      <c r="F60" s="26"/>
      <c r="G60" s="26"/>
      <c r="H60" s="26"/>
      <c r="I60" s="38"/>
      <c r="J60" s="26"/>
      <c r="K60" s="26"/>
      <c r="L60" s="26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AY60" s="81"/>
      <c r="AZ60" s="81"/>
      <c r="BA60" s="81"/>
      <c r="BB60" s="81"/>
      <c r="BC60" s="81"/>
      <c r="BD60" s="81"/>
      <c r="BE60" s="85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5"/>
      <c r="BT60" s="81"/>
      <c r="BU60" s="81"/>
      <c r="BV60" s="86"/>
      <c r="BW60" s="86"/>
      <c r="BX60" s="86"/>
      <c r="BY60" s="86"/>
      <c r="BZ60" s="86"/>
    </row>
    <row r="61" spans="1:78" ht="10.9" customHeight="1" x14ac:dyDescent="0.25">
      <c r="A61" s="16"/>
      <c r="B61" s="16"/>
      <c r="C61" s="16"/>
      <c r="D61" s="16"/>
      <c r="E61" s="24"/>
      <c r="F61" s="24"/>
      <c r="G61" s="24"/>
      <c r="H61" s="24"/>
      <c r="I61" s="24"/>
      <c r="J61" s="24"/>
      <c r="K61" s="16"/>
      <c r="L61" s="16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AX61" s="81"/>
      <c r="AY61" s="81"/>
      <c r="AZ61" s="81"/>
      <c r="BA61" s="81"/>
      <c r="BB61" s="81"/>
      <c r="BC61" s="81"/>
      <c r="BD61" s="81"/>
      <c r="BE61" s="85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5"/>
      <c r="BT61" s="81"/>
      <c r="BU61" s="81"/>
      <c r="BV61" s="86"/>
      <c r="BW61" s="86"/>
      <c r="BX61" s="86"/>
      <c r="BY61" s="86"/>
      <c r="BZ61" s="86"/>
    </row>
    <row r="62" spans="1:78" ht="15.6" customHeight="1" x14ac:dyDescent="0.25">
      <c r="A62" s="16"/>
      <c r="B62" s="16"/>
      <c r="C62" s="16"/>
      <c r="D62" s="16"/>
      <c r="E62" s="24"/>
      <c r="F62" s="24"/>
      <c r="G62" s="24"/>
      <c r="H62" s="24"/>
      <c r="I62" s="24"/>
      <c r="J62" s="24"/>
      <c r="K62" s="31"/>
      <c r="L62" s="3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D62" s="85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AX62" s="81"/>
      <c r="AY62" s="81"/>
      <c r="AZ62" s="81"/>
      <c r="BA62" s="81"/>
      <c r="BB62" s="81"/>
      <c r="BC62" s="81"/>
      <c r="BD62" s="81"/>
      <c r="BE62" s="85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5"/>
      <c r="BT62" s="81"/>
      <c r="BU62" s="81"/>
      <c r="BV62" s="86"/>
      <c r="BW62" s="86"/>
      <c r="BX62" s="86"/>
      <c r="BY62" s="86"/>
      <c r="BZ62" s="86"/>
    </row>
    <row r="63" spans="1:78" ht="22.9" customHeight="1" x14ac:dyDescent="0.25">
      <c r="A63" s="16"/>
      <c r="B63" s="16"/>
      <c r="C63" s="16"/>
      <c r="D63" s="16"/>
      <c r="E63" s="24"/>
      <c r="F63" s="24"/>
      <c r="G63" s="24"/>
      <c r="H63" s="24"/>
      <c r="I63" s="24"/>
      <c r="J63" s="24"/>
      <c r="K63" s="548"/>
      <c r="L63" s="5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D63" s="85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AX63" s="81"/>
      <c r="AY63" s="81"/>
      <c r="AZ63" s="81"/>
      <c r="BA63" s="81"/>
      <c r="BB63" s="81"/>
      <c r="BC63" s="81"/>
      <c r="BD63" s="81"/>
      <c r="BE63" s="85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5"/>
      <c r="BT63" s="81"/>
      <c r="BU63" s="81"/>
      <c r="BV63" s="86"/>
      <c r="BW63" s="86"/>
      <c r="BX63" s="86"/>
      <c r="BY63" s="86"/>
      <c r="BZ63" s="86"/>
    </row>
    <row r="64" spans="1:78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C64" s="81"/>
      <c r="BD64" s="81"/>
      <c r="BE64" s="85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  <c r="BZ64" s="86"/>
    </row>
    <row r="65" spans="14:78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C65" s="81"/>
      <c r="BD65" s="81"/>
      <c r="BE65" s="85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  <c r="BZ65" s="86"/>
    </row>
    <row r="66" spans="14:78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C66" s="81"/>
      <c r="BD66" s="81"/>
      <c r="BE66" s="85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  <c r="BZ66" s="86"/>
    </row>
    <row r="67" spans="14:78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C67" s="81"/>
      <c r="BD67" s="81"/>
      <c r="BE67" s="85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  <c r="BZ67" s="86"/>
    </row>
    <row r="68" spans="14:78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C68" s="81"/>
      <c r="BD68" s="81"/>
      <c r="BE68" s="85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  <c r="BZ68" s="86"/>
    </row>
    <row r="69" spans="14:78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C69" s="81"/>
      <c r="BD69" s="81"/>
      <c r="BE69" s="85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  <c r="BZ69" s="86"/>
    </row>
    <row r="70" spans="14:78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C70" s="81"/>
      <c r="BD70" s="81"/>
      <c r="BE70" s="85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  <c r="BZ70" s="86"/>
    </row>
    <row r="71" spans="14:78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C71" s="81"/>
      <c r="BD71" s="81"/>
      <c r="BE71" s="85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  <c r="BZ71" s="86"/>
    </row>
    <row r="72" spans="14:78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C72" s="81"/>
      <c r="BD72" s="81"/>
      <c r="BE72" s="85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  <c r="BZ72" s="86"/>
    </row>
    <row r="73" spans="14:78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C73" s="81"/>
      <c r="BD73" s="81"/>
      <c r="BE73" s="85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  <c r="BZ73" s="86"/>
    </row>
    <row r="74" spans="14:78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C74" s="81"/>
      <c r="BD74" s="81"/>
      <c r="BE74" s="85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  <c r="BZ74" s="86"/>
    </row>
    <row r="75" spans="14:78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C75" s="81"/>
      <c r="BD75" s="81"/>
      <c r="BE75" s="85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  <c r="BZ75" s="86"/>
    </row>
    <row r="76" spans="14:78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C76" s="81"/>
      <c r="BD76" s="81"/>
      <c r="BE76" s="85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  <c r="BZ76" s="86"/>
    </row>
    <row r="77" spans="14:78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C77" s="81"/>
      <c r="BD77" s="81"/>
      <c r="BE77" s="85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  <c r="BZ77" s="86"/>
    </row>
    <row r="78" spans="14:78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C78" s="81"/>
      <c r="BD78" s="81"/>
      <c r="BE78" s="85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  <c r="BZ78" s="86"/>
    </row>
    <row r="79" spans="14:78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C79" s="81"/>
      <c r="BD79" s="81"/>
      <c r="BE79" s="85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  <c r="BZ79" s="86"/>
    </row>
    <row r="80" spans="14:78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C80" s="81"/>
      <c r="BD80" s="81"/>
      <c r="BE80" s="85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  <c r="BZ80" s="86"/>
    </row>
    <row r="81" spans="14:78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C81" s="81"/>
      <c r="BD81" s="81"/>
      <c r="BE81" s="85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  <c r="BZ81" s="86"/>
    </row>
    <row r="82" spans="14:78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C82" s="81"/>
      <c r="BD82" s="81"/>
      <c r="BE82" s="85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  <c r="BZ82" s="86"/>
    </row>
    <row r="83" spans="14:78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C83" s="81"/>
      <c r="BD83" s="81"/>
      <c r="BE83" s="85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  <c r="BZ83" s="86"/>
    </row>
    <row r="84" spans="14:78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C84" s="81"/>
      <c r="BD84" s="81"/>
      <c r="BE84" s="85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  <c r="BZ84" s="86"/>
    </row>
    <row r="85" spans="14:78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C85" s="81"/>
      <c r="BD85" s="81"/>
      <c r="BE85" s="85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  <c r="BZ85" s="86"/>
    </row>
    <row r="86" spans="14:78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C86" s="81"/>
      <c r="BD86" s="81"/>
      <c r="BE86" s="85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  <c r="BZ86" s="86"/>
    </row>
    <row r="87" spans="14:78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C87" s="81"/>
      <c r="BD87" s="81"/>
      <c r="BE87" s="85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  <c r="BZ87" s="86"/>
    </row>
    <row r="88" spans="14:78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C88" s="81"/>
      <c r="BD88" s="81"/>
      <c r="BE88" s="85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  <c r="BZ88" s="86"/>
    </row>
    <row r="89" spans="14:78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C89" s="81"/>
      <c r="BD89" s="81"/>
      <c r="BE89" s="85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  <c r="BZ89" s="86"/>
    </row>
    <row r="90" spans="14:78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C90" s="81"/>
      <c r="BD90" s="81"/>
      <c r="BE90" s="85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  <c r="BZ90" s="86"/>
    </row>
    <row r="91" spans="14:78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C91" s="81"/>
      <c r="BD91" s="81"/>
      <c r="BE91" s="85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  <c r="BZ91" s="86"/>
    </row>
    <row r="92" spans="14:78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C92" s="81"/>
      <c r="BD92" s="81"/>
      <c r="BE92" s="85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  <c r="BZ92" s="86"/>
    </row>
    <row r="93" spans="14:78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C93" s="81"/>
      <c r="BD93" s="81"/>
      <c r="BE93" s="85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  <c r="BZ93" s="86"/>
    </row>
    <row r="94" spans="14:78" ht="15.75" thickBot="1" x14ac:dyDescent="0.3">
      <c r="N94" s="86"/>
      <c r="O94" s="281" t="s">
        <v>304</v>
      </c>
      <c r="P94" s="84"/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C94" s="81"/>
      <c r="BD94" s="81"/>
      <c r="BE94" s="85"/>
      <c r="BF94" s="81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  <c r="BZ94" s="86"/>
    </row>
    <row r="95" spans="14:78" ht="15.75" thickBot="1" x14ac:dyDescent="0.3">
      <c r="N95" s="86"/>
      <c r="O95" s="145"/>
      <c r="P95" s="84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C95" s="81"/>
      <c r="BD95" s="81"/>
      <c r="BE95" s="85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5"/>
      <c r="BT95" s="81"/>
      <c r="BU95" s="81"/>
      <c r="BV95" s="86"/>
      <c r="BW95" s="86"/>
      <c r="BX95" s="86"/>
      <c r="BY95" s="86"/>
      <c r="BZ95" s="86"/>
    </row>
    <row r="96" spans="14:78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C96" s="81"/>
      <c r="BD96" s="81"/>
      <c r="BE96" s="85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5"/>
      <c r="BT96" s="81"/>
      <c r="BU96" s="81"/>
      <c r="BV96" s="86"/>
      <c r="BW96" s="86"/>
      <c r="BX96" s="86"/>
      <c r="BY96" s="86"/>
      <c r="BZ96" s="86"/>
    </row>
    <row r="97" spans="11:78" ht="3.6" customHeight="1" x14ac:dyDescent="0.25">
      <c r="N97" s="86"/>
      <c r="O97" s="145"/>
      <c r="P97" s="84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X97" s="81"/>
      <c r="AY97" s="86" t="str">
        <f t="shared" si="10"/>
        <v/>
      </c>
      <c r="AZ97" s="145"/>
      <c r="BA97" s="86" t="str">
        <f t="shared" si="11"/>
        <v/>
      </c>
      <c r="BB97" s="81"/>
      <c r="BC97" s="81"/>
      <c r="BD97" s="81"/>
      <c r="BE97" s="85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5"/>
      <c r="BT97" s="81"/>
      <c r="BU97" s="81"/>
      <c r="BV97" s="86"/>
      <c r="BW97" s="86"/>
      <c r="BX97" s="86"/>
      <c r="BY97" s="86"/>
      <c r="BZ97" s="86"/>
    </row>
    <row r="98" spans="11:78" x14ac:dyDescent="0.25">
      <c r="M98" s="2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D98" s="85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R98" s="85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E98" s="85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5"/>
      <c r="BT98" s="81"/>
      <c r="BU98" s="81"/>
      <c r="BV98" s="86"/>
      <c r="BW98" s="86"/>
      <c r="BX98" s="86"/>
      <c r="BY98" s="86"/>
      <c r="BZ98" s="86"/>
    </row>
    <row r="99" spans="11:78" ht="7.15" customHeight="1" thickBot="1" x14ac:dyDescent="0.3">
      <c r="N99" s="86"/>
      <c r="O99" s="145"/>
      <c r="P99" s="84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D99" s="85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R99" s="85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E99" s="85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5"/>
      <c r="BT99" s="81"/>
      <c r="BU99" s="81"/>
      <c r="BV99" s="86"/>
      <c r="BW99" s="86"/>
      <c r="BX99" s="86"/>
      <c r="BY99" s="86"/>
      <c r="BZ99" s="86"/>
    </row>
    <row r="100" spans="11:78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  <c r="BZ100" s="86"/>
    </row>
    <row r="101" spans="11:78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  <c r="BZ101" s="86"/>
    </row>
    <row r="102" spans="11:78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  <c r="BZ102" s="86"/>
    </row>
    <row r="103" spans="11:78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  <c r="BS103" s="85"/>
      <c r="BT103" s="81"/>
      <c r="BU103" s="81"/>
      <c r="BV103" s="86"/>
      <c r="BW103" s="86"/>
      <c r="BX103" s="86"/>
      <c r="BY103" s="86"/>
      <c r="BZ103" s="86"/>
    </row>
    <row r="104" spans="11:78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  <c r="BS104" s="85"/>
      <c r="BT104" s="81"/>
      <c r="BU104" s="81"/>
      <c r="BV104" s="86"/>
      <c r="BW104" s="86"/>
      <c r="BX104" s="86"/>
      <c r="BY104" s="86"/>
      <c r="BZ104" s="86"/>
    </row>
    <row r="105" spans="11:78" ht="69" customHeight="1" x14ac:dyDescent="0.25">
      <c r="K105" s="70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  <c r="BS105" s="85"/>
      <c r="BT105" s="81"/>
      <c r="BU105" s="81"/>
      <c r="BV105" s="86"/>
      <c r="BW105" s="86"/>
      <c r="BX105" s="86"/>
      <c r="BY105" s="86"/>
      <c r="BZ105" s="86"/>
    </row>
    <row r="106" spans="11:78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  <c r="BS106" s="85"/>
      <c r="BT106" s="81"/>
      <c r="BU106" s="81"/>
      <c r="BV106" s="86"/>
      <c r="BW106" s="86"/>
      <c r="BX106" s="86"/>
      <c r="BY106" s="86"/>
      <c r="BZ106" s="86"/>
    </row>
    <row r="107" spans="11:78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  <c r="BS107" s="85"/>
      <c r="BT107" s="81"/>
      <c r="BU107" s="81"/>
      <c r="BV107" s="86"/>
      <c r="BW107" s="86"/>
      <c r="BX107" s="86"/>
      <c r="BY107" s="86"/>
      <c r="BZ107" s="86"/>
    </row>
    <row r="108" spans="11:78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  <c r="BS108" s="85"/>
      <c r="BT108" s="81"/>
      <c r="BU108" s="81"/>
      <c r="BV108" s="86"/>
      <c r="BW108" s="86"/>
      <c r="BX108" s="86"/>
      <c r="BY108" s="86"/>
      <c r="BZ108" s="86"/>
    </row>
    <row r="109" spans="11:78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  <c r="BS109" s="85"/>
      <c r="BT109" s="81"/>
      <c r="BU109" s="81"/>
      <c r="BV109" s="86"/>
      <c r="BW109" s="86"/>
      <c r="BX109" s="86"/>
      <c r="BY109" s="86"/>
      <c r="BZ109" s="86"/>
    </row>
    <row r="110" spans="11:78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  <c r="BS110" s="85"/>
      <c r="BT110" s="81"/>
      <c r="BU110" s="81"/>
      <c r="BV110" s="86"/>
      <c r="BW110" s="86"/>
      <c r="BX110" s="86"/>
      <c r="BY110" s="86"/>
      <c r="BZ110" s="86"/>
    </row>
    <row r="111" spans="11:78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  <c r="BS111" s="85"/>
      <c r="BT111" s="81"/>
      <c r="BU111" s="81"/>
      <c r="BV111" s="86"/>
      <c r="BW111" s="86"/>
      <c r="BX111" s="86"/>
      <c r="BY111" s="86"/>
      <c r="BZ111" s="86"/>
    </row>
    <row r="112" spans="11:78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  <c r="BS112" s="85"/>
      <c r="BT112" s="81"/>
      <c r="BU112" s="81"/>
      <c r="BV112" s="86"/>
      <c r="BW112" s="86"/>
      <c r="BX112" s="86"/>
      <c r="BY112" s="86"/>
      <c r="BZ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  <c r="BS113" s="85"/>
      <c r="BT113" s="81"/>
      <c r="BU113" s="81"/>
      <c r="BV113" s="86"/>
      <c r="BW113" s="86"/>
      <c r="BX113" s="86"/>
      <c r="BY113" s="86"/>
      <c r="BZ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  <c r="BS114" s="85"/>
      <c r="BT114" s="81"/>
      <c r="BU114" s="81"/>
      <c r="BV114" s="86"/>
      <c r="BW114" s="86"/>
      <c r="BX114" s="86"/>
      <c r="BY114" s="86"/>
      <c r="BZ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  <c r="BS115" s="85"/>
      <c r="BT115" s="81"/>
      <c r="BU115" s="81"/>
      <c r="BV115" s="86"/>
      <c r="BW115" s="86"/>
      <c r="BX115" s="86"/>
      <c r="BY115" s="86"/>
      <c r="BZ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  <c r="BS116" s="85"/>
      <c r="BT116" s="81"/>
      <c r="BU116" s="81"/>
      <c r="BV116" s="86"/>
      <c r="BW116" s="86"/>
      <c r="BX116" s="86"/>
      <c r="BY116" s="86"/>
      <c r="BZ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  <c r="BS117" s="85"/>
      <c r="BT117" s="81"/>
      <c r="BU117" s="81"/>
      <c r="BV117" s="86"/>
      <c r="BW117" s="86"/>
      <c r="BX117" s="86"/>
      <c r="BY117" s="86"/>
      <c r="BZ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  <c r="BS118" s="85"/>
      <c r="BT118" s="81"/>
      <c r="BU118" s="81"/>
      <c r="BV118" s="86"/>
      <c r="BW118" s="86"/>
      <c r="BX118" s="86"/>
      <c r="BY118" s="86"/>
      <c r="BZ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  <c r="BS119" s="85"/>
      <c r="BT119" s="81"/>
      <c r="BU119" s="81"/>
      <c r="BV119" s="86"/>
      <c r="BW119" s="86"/>
      <c r="BX119" s="86"/>
      <c r="BY119" s="86"/>
      <c r="BZ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  <c r="BS120" s="85"/>
      <c r="BT120" s="81"/>
      <c r="BU120" s="81"/>
      <c r="BV120" s="86"/>
      <c r="BW120" s="86"/>
      <c r="BX120" s="86"/>
      <c r="BY120" s="86"/>
      <c r="BZ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  <c r="BS121" s="85"/>
      <c r="BT121" s="81"/>
      <c r="BU121" s="81"/>
      <c r="BV121" s="86"/>
      <c r="BW121" s="86"/>
      <c r="BX121" s="86"/>
      <c r="BY121" s="86"/>
      <c r="BZ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  <c r="BS122" s="85"/>
      <c r="BT122" s="81"/>
      <c r="BU122" s="81"/>
      <c r="BV122" s="86"/>
      <c r="BW122" s="86"/>
      <c r="BX122" s="86"/>
      <c r="BY122" s="86"/>
      <c r="BZ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  <c r="BS123" s="85"/>
      <c r="BT123" s="81"/>
      <c r="BU123" s="81"/>
      <c r="BV123" s="86"/>
      <c r="BW123" s="86"/>
      <c r="BX123" s="86"/>
      <c r="BY123" s="86"/>
      <c r="BZ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  <c r="BS124" s="85"/>
      <c r="BT124" s="81"/>
      <c r="BU124" s="81"/>
      <c r="BV124" s="86"/>
      <c r="BW124" s="86"/>
      <c r="BX124" s="86"/>
      <c r="BY124" s="86"/>
      <c r="BZ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  <c r="BS154" s="85"/>
      <c r="BT154" s="81"/>
      <c r="BU154" s="81"/>
      <c r="BV154" s="86"/>
      <c r="BW154" s="86"/>
      <c r="BX154" s="86"/>
      <c r="BY154" s="86"/>
      <c r="BZ154" s="86"/>
    </row>
    <row r="155" spans="14:78" ht="16.899999999999999" customHeight="1" thickBot="1" x14ac:dyDescent="0.3">
      <c r="N155" s="86"/>
      <c r="O155" s="281" t="s">
        <v>304</v>
      </c>
      <c r="P155" s="84"/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  <c r="BS155" s="85"/>
      <c r="BT155" s="81"/>
      <c r="BU155" s="81"/>
      <c r="BV155" s="86"/>
      <c r="BW155" s="86"/>
      <c r="BX155" s="86"/>
      <c r="BY155" s="86"/>
      <c r="BZ155" s="86"/>
    </row>
    <row r="156" spans="14:78" ht="12.6" customHeight="1" thickBot="1" x14ac:dyDescent="0.3">
      <c r="N156" s="86"/>
      <c r="O156" s="145"/>
      <c r="P156" s="84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  <c r="BS156" s="85"/>
      <c r="BT156" s="81"/>
      <c r="BU156" s="81"/>
      <c r="BV156" s="86"/>
      <c r="BW156" s="86"/>
      <c r="BX156" s="86"/>
      <c r="BY156" s="86"/>
      <c r="BZ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  <c r="BS157" s="85"/>
      <c r="BT157" s="81"/>
      <c r="BU157" s="81"/>
      <c r="BV157" s="86"/>
      <c r="BW157" s="86"/>
      <c r="BX157" s="86"/>
      <c r="BY157" s="86"/>
      <c r="BZ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D158" s="85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R158" s="85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  <c r="BS158" s="85"/>
      <c r="BT158" s="81"/>
      <c r="BU158" s="81"/>
      <c r="BV158" s="86"/>
      <c r="BW158" s="86"/>
      <c r="BX158" s="86"/>
      <c r="BY158" s="86"/>
      <c r="BZ158" s="86"/>
    </row>
    <row r="159" spans="14:78" ht="6.6" customHeight="1" thickBot="1" x14ac:dyDescent="0.3">
      <c r="N159" s="86"/>
      <c r="O159" s="145"/>
      <c r="P159" s="84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D159" s="85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R159" s="85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E159" s="85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  <c r="BS159" s="85"/>
      <c r="BT159" s="81"/>
      <c r="BU159" s="81"/>
      <c r="BV159" s="86"/>
      <c r="BW159" s="86"/>
      <c r="BX159" s="86"/>
      <c r="BY159" s="86"/>
      <c r="BZ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  <c r="BS160" s="85"/>
      <c r="BT160" s="81"/>
      <c r="BU160" s="81"/>
      <c r="BV160" s="86"/>
      <c r="BW160" s="86"/>
      <c r="BX160" s="86"/>
      <c r="BY160" s="86"/>
      <c r="BZ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  <c r="BS161" s="85"/>
      <c r="BT161" s="81"/>
      <c r="BU161" s="81"/>
      <c r="BV161" s="86"/>
      <c r="BW161" s="86"/>
      <c r="BX161" s="86"/>
      <c r="BY161" s="86"/>
      <c r="BZ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  <c r="BS162" s="85"/>
      <c r="BT162" s="81"/>
      <c r="BU162" s="81"/>
      <c r="BV162" s="86"/>
      <c r="BW162" s="86"/>
      <c r="BX162" s="86"/>
      <c r="BY162" s="86"/>
      <c r="BZ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  <c r="BS163" s="85"/>
      <c r="BT163" s="81"/>
      <c r="BU163" s="81"/>
      <c r="BV163" s="86"/>
      <c r="BW163" s="86"/>
      <c r="BX163" s="86"/>
      <c r="BY163" s="86"/>
      <c r="BZ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38.25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P182" s="84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  <c r="BS182" s="85"/>
      <c r="BT182" s="81"/>
      <c r="BU182" s="81"/>
      <c r="BV182" s="86"/>
      <c r="BW182" s="86"/>
      <c r="BX182" s="86"/>
      <c r="BY182" s="86"/>
      <c r="BZ182" s="86"/>
    </row>
    <row r="183" spans="5:78" ht="15.75" thickBot="1" x14ac:dyDescent="0.3">
      <c r="N183" s="86"/>
      <c r="O183" s="280" t="s">
        <v>305</v>
      </c>
      <c r="P183" s="84"/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  <c r="BS183" s="85"/>
      <c r="BT183" s="81"/>
      <c r="BU183" s="81"/>
      <c r="BV183" s="86"/>
      <c r="BW183" s="86"/>
      <c r="BX183" s="86"/>
      <c r="BY183" s="86"/>
      <c r="BZ183" s="86"/>
    </row>
    <row r="184" spans="5:78" s="45" customFormat="1" ht="6.6" customHeight="1" x14ac:dyDescent="0.25">
      <c r="E184" s="35"/>
      <c r="F184" s="35"/>
      <c r="G184" s="35"/>
      <c r="H184" s="35"/>
      <c r="I184" s="35"/>
      <c r="J184" s="35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T184" s="89"/>
      <c r="BU184" s="89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P185" s="84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D185" s="85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R185" s="85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  <c r="BS185" s="85"/>
      <c r="BT185" s="81"/>
      <c r="BU185" s="81"/>
      <c r="BV185" s="86"/>
      <c r="BW185" s="86"/>
      <c r="BX185" s="86"/>
      <c r="BY185" s="86"/>
      <c r="BZ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R186" s="85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  <c r="BS186" s="85"/>
      <c r="BT186" s="81"/>
      <c r="BU186" s="81"/>
      <c r="BV186" s="86"/>
      <c r="BW186" s="86"/>
      <c r="BX186" s="86"/>
      <c r="BY186" s="86"/>
      <c r="BZ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R187" s="85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  <c r="BS187" s="85"/>
      <c r="BT187" s="81"/>
      <c r="BU187" s="81"/>
      <c r="BV187" s="86"/>
      <c r="BW187" s="86"/>
      <c r="BX187" s="86"/>
      <c r="BY187" s="86"/>
      <c r="BZ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R188" s="85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  <c r="BS188" s="85"/>
      <c r="BT188" s="81"/>
      <c r="BU188" s="81"/>
      <c r="BV188" s="86"/>
      <c r="BW188" s="86"/>
      <c r="BX188" s="86"/>
      <c r="BY188" s="86"/>
      <c r="BZ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R189" s="85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  <c r="BS189" s="85"/>
      <c r="BT189" s="81"/>
      <c r="BU189" s="81"/>
      <c r="BV189" s="86"/>
      <c r="BW189" s="86"/>
      <c r="BX189" s="86"/>
      <c r="BY189" s="86"/>
      <c r="BZ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R190" s="85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  <c r="BS190" s="85"/>
      <c r="BT190" s="81"/>
      <c r="BU190" s="81"/>
      <c r="BV190" s="86"/>
      <c r="BW190" s="86"/>
      <c r="BX190" s="86"/>
      <c r="BY190" s="86"/>
      <c r="BZ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R191" s="85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  <c r="BS191" s="85"/>
      <c r="BT191" s="81"/>
      <c r="BU191" s="81"/>
      <c r="BV191" s="86"/>
      <c r="BW191" s="86"/>
      <c r="BX191" s="86"/>
      <c r="BY191" s="86"/>
      <c r="BZ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R192" s="85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  <c r="BS192" s="85"/>
      <c r="BT192" s="81"/>
      <c r="BU192" s="81"/>
      <c r="BV192" s="86"/>
      <c r="BW192" s="86"/>
      <c r="BX192" s="86"/>
      <c r="BY192" s="86"/>
      <c r="BZ192" s="86"/>
    </row>
    <row r="193" spans="14:78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R193" s="85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  <c r="BS193" s="85"/>
      <c r="BT193" s="81"/>
      <c r="BU193" s="81"/>
      <c r="BV193" s="86"/>
      <c r="BW193" s="86"/>
      <c r="BX193" s="86"/>
      <c r="BY193" s="86"/>
      <c r="BZ193" s="86"/>
    </row>
    <row r="194" spans="14:78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R194" s="85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  <c r="BS194" s="85"/>
      <c r="BT194" s="81"/>
      <c r="BU194" s="81"/>
      <c r="BV194" s="86"/>
      <c r="BW194" s="86"/>
      <c r="BX194" s="86"/>
      <c r="BY194" s="86"/>
      <c r="BZ194" s="86"/>
    </row>
    <row r="195" spans="14:78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R195" s="85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  <c r="BS195" s="85"/>
      <c r="BT195" s="81"/>
      <c r="BU195" s="81"/>
      <c r="BV195" s="86"/>
      <c r="BW195" s="86"/>
      <c r="BX195" s="86"/>
      <c r="BY195" s="86"/>
      <c r="BZ195" s="86"/>
    </row>
    <row r="196" spans="14:78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R196" s="85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  <c r="BS196" s="85"/>
      <c r="BT196" s="81"/>
      <c r="BU196" s="81"/>
      <c r="BV196" s="86"/>
      <c r="BW196" s="86"/>
      <c r="BX196" s="86"/>
      <c r="BY196" s="86"/>
      <c r="BZ196" s="86"/>
    </row>
    <row r="197" spans="14:78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R197" s="85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  <c r="BS197" s="85"/>
      <c r="BT197" s="81"/>
      <c r="BU197" s="81"/>
      <c r="BV197" s="86"/>
      <c r="BW197" s="86"/>
      <c r="BX197" s="86"/>
      <c r="BY197" s="86"/>
      <c r="BZ197" s="86"/>
    </row>
    <row r="198" spans="14:78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R198" s="85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  <c r="BS198" s="85"/>
      <c r="BT198" s="81"/>
      <c r="BU198" s="81"/>
      <c r="BV198" s="86"/>
      <c r="BW198" s="86"/>
      <c r="BX198" s="86"/>
      <c r="BY198" s="86"/>
      <c r="BZ198" s="86"/>
    </row>
    <row r="199" spans="14:78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R199" s="85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  <c r="BS199" s="85"/>
      <c r="BT199" s="81"/>
      <c r="BU199" s="81"/>
      <c r="BV199" s="86"/>
      <c r="BW199" s="86"/>
      <c r="BX199" s="86"/>
      <c r="BY199" s="86"/>
      <c r="BZ199" s="86"/>
    </row>
    <row r="200" spans="14:78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R200" s="85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  <c r="BS200" s="85"/>
      <c r="BT200" s="81"/>
      <c r="BU200" s="81"/>
      <c r="BV200" s="86"/>
      <c r="BW200" s="86"/>
      <c r="BX200" s="86"/>
      <c r="BY200" s="86"/>
      <c r="BZ200" s="86"/>
    </row>
    <row r="201" spans="14:78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R201" s="85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  <c r="BS201" s="85"/>
      <c r="BT201" s="81"/>
      <c r="BU201" s="81"/>
      <c r="BV201" s="86"/>
      <c r="BW201" s="86"/>
      <c r="BX201" s="86"/>
      <c r="BY201" s="86"/>
      <c r="BZ201" s="86"/>
    </row>
    <row r="202" spans="14:78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R202" s="85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  <c r="BS202" s="85"/>
      <c r="BT202" s="81"/>
      <c r="BU202" s="81"/>
      <c r="BV202" s="86"/>
      <c r="BW202" s="86"/>
      <c r="BX202" s="86"/>
      <c r="BY202" s="86"/>
      <c r="BZ202" s="86"/>
    </row>
    <row r="203" spans="14:78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R203" s="85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  <c r="BS203" s="85"/>
      <c r="BT203" s="81"/>
      <c r="BU203" s="81"/>
      <c r="BV203" s="86"/>
      <c r="BW203" s="86"/>
      <c r="BX203" s="86"/>
      <c r="BY203" s="86"/>
      <c r="BZ203" s="86"/>
    </row>
    <row r="204" spans="14:78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R204" s="85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  <c r="BS204" s="85"/>
      <c r="BT204" s="81"/>
      <c r="BU204" s="81"/>
      <c r="BV204" s="86"/>
      <c r="BW204" s="86"/>
      <c r="BX204" s="86"/>
      <c r="BY204" s="86"/>
      <c r="BZ204" s="86"/>
    </row>
    <row r="205" spans="14:78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R205" s="85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  <c r="BS205" s="85"/>
      <c r="BT205" s="81"/>
      <c r="BU205" s="81"/>
      <c r="BV205" s="86"/>
      <c r="BW205" s="86"/>
      <c r="BX205" s="86"/>
      <c r="BY205" s="86"/>
      <c r="BZ205" s="86"/>
    </row>
    <row r="206" spans="14:78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R206" s="85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  <c r="BS206" s="85"/>
      <c r="BT206" s="81"/>
      <c r="BU206" s="81"/>
      <c r="BV206" s="86"/>
      <c r="BW206" s="86"/>
      <c r="BX206" s="86"/>
      <c r="BY206" s="86"/>
      <c r="BZ206" s="86"/>
    </row>
    <row r="207" spans="14:78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R207" s="85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  <c r="BS207" s="85"/>
      <c r="BT207" s="81"/>
      <c r="BU207" s="81"/>
      <c r="BV207" s="86"/>
      <c r="BW207" s="86"/>
      <c r="BX207" s="86"/>
      <c r="BY207" s="86"/>
      <c r="BZ207" s="86"/>
    </row>
    <row r="208" spans="14:78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R208" s="85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  <c r="BS208" s="85"/>
      <c r="BT208" s="81"/>
      <c r="BU208" s="81"/>
      <c r="BV208" s="86"/>
      <c r="BW208" s="86"/>
      <c r="BX208" s="86"/>
      <c r="BY208" s="86"/>
      <c r="BZ208" s="86"/>
    </row>
    <row r="209" spans="14:78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R209" s="85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  <c r="BS209" s="85"/>
      <c r="BT209" s="81"/>
      <c r="BU209" s="81"/>
      <c r="BV209" s="86"/>
      <c r="BW209" s="86"/>
      <c r="BX209" s="86"/>
      <c r="BY209" s="86"/>
      <c r="BZ209" s="86"/>
    </row>
    <row r="210" spans="14:78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R210" s="85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  <c r="BS210" s="85"/>
      <c r="BT210" s="81"/>
      <c r="BU210" s="81"/>
      <c r="BV210" s="86"/>
      <c r="BW210" s="86"/>
      <c r="BX210" s="86"/>
      <c r="BY210" s="86"/>
      <c r="BZ210" s="86"/>
    </row>
    <row r="211" spans="14:78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R211" s="85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  <c r="BS211" s="85"/>
      <c r="BT211" s="81"/>
      <c r="BU211" s="81"/>
      <c r="BV211" s="86"/>
      <c r="BW211" s="86"/>
      <c r="BX211" s="86"/>
      <c r="BY211" s="86"/>
      <c r="BZ211" s="86"/>
    </row>
    <row r="212" spans="14:78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R212" s="85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  <c r="BS212" s="85"/>
      <c r="BT212" s="81"/>
      <c r="BU212" s="81"/>
      <c r="BV212" s="86"/>
      <c r="BW212" s="86"/>
      <c r="BX212" s="86"/>
      <c r="BY212" s="86"/>
      <c r="BZ212" s="86"/>
    </row>
    <row r="213" spans="14:78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R213" s="85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  <c r="BS213" s="85"/>
      <c r="BT213" s="81"/>
      <c r="BU213" s="81"/>
      <c r="BV213" s="86"/>
      <c r="BW213" s="86"/>
      <c r="BX213" s="86"/>
      <c r="BY213" s="86"/>
      <c r="BZ213" s="86"/>
    </row>
    <row r="214" spans="14:78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R214" s="85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  <c r="BS214" s="85"/>
      <c r="BT214" s="81"/>
      <c r="BU214" s="81"/>
      <c r="BV214" s="86"/>
      <c r="BW214" s="86"/>
      <c r="BX214" s="86"/>
      <c r="BY214" s="86"/>
      <c r="BZ214" s="86"/>
    </row>
    <row r="215" spans="14:78" ht="15.75" thickBot="1" x14ac:dyDescent="0.3">
      <c r="N215" s="86"/>
      <c r="O215" s="145"/>
      <c r="P215" s="84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D215" s="85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R215" s="85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  <c r="BS215" s="85"/>
      <c r="BT215" s="81"/>
      <c r="BU215" s="81"/>
      <c r="BV215" s="86"/>
      <c r="BW215" s="86"/>
      <c r="BX215" s="86"/>
      <c r="BY215" s="86"/>
      <c r="BZ215" s="86"/>
    </row>
    <row r="216" spans="14:78" ht="15.75" thickBot="1" x14ac:dyDescent="0.3">
      <c r="N216" s="86"/>
      <c r="O216" s="280" t="s">
        <v>305</v>
      </c>
      <c r="P216" s="84"/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D216" s="85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R216" s="85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  <c r="BS216" s="85"/>
      <c r="BT216" s="81"/>
      <c r="BU216" s="81"/>
      <c r="BV216" s="86"/>
      <c r="BW216" s="86"/>
      <c r="BX216" s="86"/>
      <c r="BY216" s="86"/>
      <c r="BZ216" s="86"/>
    </row>
    <row r="217" spans="14:78" ht="23.45" customHeight="1" thickBot="1" x14ac:dyDescent="0.3">
      <c r="N217" s="86"/>
      <c r="O217" s="145"/>
      <c r="P217" s="84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D217" s="85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R217" s="85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  <c r="BS217" s="85"/>
      <c r="BT217" s="81"/>
      <c r="BU217" s="81"/>
      <c r="BV217" s="86"/>
      <c r="BW217" s="86"/>
      <c r="BX217" s="86"/>
      <c r="BY217" s="86"/>
      <c r="BZ217" s="86"/>
    </row>
    <row r="218" spans="14:78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C218" s="81"/>
      <c r="AD218" s="85"/>
      <c r="AE218" s="81"/>
      <c r="AF218" s="81"/>
      <c r="AG218" s="81"/>
      <c r="AH218" s="81"/>
      <c r="AI218" s="81"/>
      <c r="AJ218" s="81"/>
      <c r="AK218" s="86" t="str">
        <f t="shared" si="50"/>
        <v/>
      </c>
      <c r="AL218" s="145"/>
      <c r="AM218" s="86" t="str">
        <f t="shared" si="51"/>
        <v/>
      </c>
      <c r="AN218" s="81"/>
      <c r="AO218" s="81"/>
      <c r="AP218" s="81"/>
      <c r="AQ218" s="81"/>
      <c r="AR218" s="85"/>
      <c r="AS218" s="81"/>
      <c r="AT218" s="81"/>
      <c r="AU218" s="81"/>
      <c r="AV218" s="81"/>
      <c r="AW218" s="81"/>
      <c r="AX218" s="81"/>
      <c r="AY218" s="86" t="str">
        <f t="shared" si="52"/>
        <v/>
      </c>
      <c r="AZ218" s="145"/>
      <c r="BA218" s="86" t="str">
        <f t="shared" si="53"/>
        <v/>
      </c>
      <c r="BB218" s="81"/>
      <c r="BC218" s="81"/>
      <c r="BD218" s="81"/>
      <c r="BE218" s="85"/>
      <c r="BF218" s="81"/>
      <c r="BG218" s="81"/>
      <c r="BH218" s="81"/>
      <c r="BI218" s="81"/>
      <c r="BJ218" s="81"/>
      <c r="BK218" s="81"/>
      <c r="BL218" s="86" t="str">
        <f t="shared" si="48"/>
        <v/>
      </c>
      <c r="BM218" s="145"/>
      <c r="BN218" s="86" t="str">
        <f t="shared" si="49"/>
        <v/>
      </c>
      <c r="BO218" s="81"/>
      <c r="BP218" s="81"/>
      <c r="BQ218" s="81"/>
      <c r="BR218" s="81"/>
      <c r="BS218" s="85"/>
      <c r="BT218" s="81"/>
      <c r="BU218" s="81"/>
      <c r="BV218" s="86"/>
      <c r="BW218" s="86"/>
      <c r="BX218" s="86"/>
      <c r="BY218" s="86"/>
      <c r="BZ218" s="86"/>
    </row>
    <row r="219" spans="14:78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C219" s="81"/>
      <c r="AD219" s="85"/>
      <c r="AE219" s="81"/>
      <c r="AF219" s="81"/>
      <c r="AG219" s="81"/>
      <c r="AH219" s="81"/>
      <c r="AI219" s="81"/>
      <c r="AJ219" s="81"/>
      <c r="AK219" s="86" t="str">
        <f t="shared" si="50"/>
        <v/>
      </c>
      <c r="AL219" s="145"/>
      <c r="AM219" s="86" t="str">
        <f t="shared" si="51"/>
        <v/>
      </c>
      <c r="AN219" s="81"/>
      <c r="AO219" s="81"/>
      <c r="AP219" s="81"/>
      <c r="AQ219" s="81"/>
      <c r="AR219" s="85"/>
      <c r="AS219" s="81"/>
      <c r="AT219" s="81"/>
      <c r="AU219" s="81"/>
      <c r="AV219" s="81"/>
      <c r="AW219" s="81"/>
      <c r="AX219" s="81"/>
      <c r="AY219" s="86" t="str">
        <f t="shared" si="52"/>
        <v/>
      </c>
      <c r="AZ219" s="145"/>
      <c r="BA219" s="86" t="str">
        <f t="shared" si="53"/>
        <v/>
      </c>
      <c r="BB219" s="81"/>
      <c r="BC219" s="81"/>
      <c r="BD219" s="81"/>
      <c r="BE219" s="85"/>
      <c r="BF219" s="81"/>
      <c r="BG219" s="81"/>
      <c r="BH219" s="81"/>
      <c r="BI219" s="81"/>
      <c r="BJ219" s="81"/>
      <c r="BK219" s="81"/>
      <c r="BL219" s="86" t="str">
        <f t="shared" si="48"/>
        <v/>
      </c>
      <c r="BM219" s="145"/>
      <c r="BN219" s="86" t="str">
        <f t="shared" si="49"/>
        <v/>
      </c>
      <c r="BO219" s="81"/>
      <c r="BP219" s="81"/>
      <c r="BQ219" s="81"/>
      <c r="BR219" s="81"/>
      <c r="BS219" s="85"/>
      <c r="BT219" s="81"/>
      <c r="BU219" s="81"/>
      <c r="BV219" s="86"/>
      <c r="BW219" s="86"/>
      <c r="BX219" s="86"/>
      <c r="BY219" s="86"/>
      <c r="BZ219" s="86"/>
    </row>
    <row r="220" spans="14:78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C220" s="81"/>
      <c r="AD220" s="85"/>
      <c r="AE220" s="81"/>
      <c r="AF220" s="81"/>
      <c r="AG220" s="81"/>
      <c r="AH220" s="81"/>
      <c r="AI220" s="81"/>
      <c r="AJ220" s="81"/>
      <c r="AK220" s="86" t="str">
        <f t="shared" si="50"/>
        <v/>
      </c>
      <c r="AL220" s="145"/>
      <c r="AM220" s="86" t="str">
        <f t="shared" si="51"/>
        <v/>
      </c>
      <c r="AN220" s="81"/>
      <c r="AO220" s="81"/>
      <c r="AP220" s="81"/>
      <c r="AQ220" s="81"/>
      <c r="AR220" s="85"/>
      <c r="AS220" s="81"/>
      <c r="AT220" s="81"/>
      <c r="AU220" s="81"/>
      <c r="AV220" s="81"/>
      <c r="AW220" s="81"/>
      <c r="AX220" s="81"/>
      <c r="AY220" s="86" t="str">
        <f t="shared" si="52"/>
        <v/>
      </c>
      <c r="AZ220" s="145"/>
      <c r="BA220" s="86" t="str">
        <f t="shared" si="53"/>
        <v/>
      </c>
      <c r="BB220" s="81"/>
      <c r="BC220" s="81"/>
      <c r="BD220" s="81"/>
      <c r="BE220" s="85"/>
      <c r="BF220" s="81"/>
      <c r="BG220" s="81"/>
      <c r="BH220" s="81"/>
      <c r="BI220" s="81"/>
      <c r="BJ220" s="81"/>
      <c r="BK220" s="81"/>
      <c r="BL220" s="86" t="str">
        <f t="shared" si="48"/>
        <v/>
      </c>
      <c r="BM220" s="145"/>
      <c r="BN220" s="86" t="str">
        <f t="shared" si="49"/>
        <v/>
      </c>
      <c r="BO220" s="81"/>
      <c r="BP220" s="81"/>
      <c r="BQ220" s="81"/>
      <c r="BR220" s="81"/>
      <c r="BS220" s="85"/>
      <c r="BT220" s="81"/>
      <c r="BU220" s="81"/>
      <c r="BV220" s="86"/>
      <c r="BW220" s="86"/>
      <c r="BX220" s="86"/>
      <c r="BY220" s="86"/>
      <c r="BZ220" s="86"/>
    </row>
    <row r="221" spans="14:78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C221" s="81"/>
      <c r="AD221" s="85"/>
      <c r="AE221" s="81"/>
      <c r="AF221" s="81"/>
      <c r="AG221" s="81"/>
      <c r="AH221" s="81"/>
      <c r="AI221" s="81"/>
      <c r="AJ221" s="81"/>
      <c r="AK221" s="86" t="str">
        <f t="shared" si="50"/>
        <v/>
      </c>
      <c r="AL221" s="145"/>
      <c r="AM221" s="86" t="str">
        <f t="shared" si="51"/>
        <v/>
      </c>
      <c r="AN221" s="81"/>
      <c r="AO221" s="81"/>
      <c r="AP221" s="81"/>
      <c r="AQ221" s="81"/>
      <c r="AR221" s="85"/>
      <c r="AS221" s="81"/>
      <c r="AT221" s="81"/>
      <c r="AU221" s="81"/>
      <c r="AV221" s="81"/>
      <c r="AW221" s="81"/>
      <c r="AX221" s="81"/>
      <c r="AY221" s="86" t="str">
        <f t="shared" si="52"/>
        <v/>
      </c>
      <c r="AZ221" s="145"/>
      <c r="BA221" s="86" t="str">
        <f t="shared" si="53"/>
        <v/>
      </c>
      <c r="BB221" s="81"/>
      <c r="BC221" s="81"/>
      <c r="BD221" s="81"/>
      <c r="BE221" s="85"/>
      <c r="BF221" s="81"/>
      <c r="BG221" s="81"/>
      <c r="BH221" s="81"/>
      <c r="BI221" s="81"/>
      <c r="BJ221" s="81"/>
      <c r="BK221" s="81"/>
      <c r="BL221" s="86" t="str">
        <f t="shared" si="48"/>
        <v/>
      </c>
      <c r="BM221" s="145"/>
      <c r="BN221" s="86" t="str">
        <f t="shared" si="49"/>
        <v/>
      </c>
      <c r="BO221" s="81"/>
      <c r="BP221" s="81"/>
      <c r="BQ221" s="81"/>
      <c r="BR221" s="81"/>
      <c r="BS221" s="85"/>
      <c r="BT221" s="81"/>
      <c r="BU221" s="81"/>
      <c r="BV221" s="86"/>
      <c r="BW221" s="86"/>
      <c r="BX221" s="86"/>
      <c r="BY221" s="86"/>
      <c r="BZ221" s="86"/>
    </row>
    <row r="222" spans="14:78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C222" s="81"/>
      <c r="AD222" s="85"/>
      <c r="AE222" s="81"/>
      <c r="AF222" s="81"/>
      <c r="AG222" s="81"/>
      <c r="AH222" s="81"/>
      <c r="AI222" s="81"/>
      <c r="AJ222" s="81"/>
      <c r="AK222" s="86" t="str">
        <f t="shared" si="50"/>
        <v/>
      </c>
      <c r="AL222" s="145"/>
      <c r="AM222" s="86" t="str">
        <f t="shared" si="51"/>
        <v/>
      </c>
      <c r="AN222" s="81"/>
      <c r="AO222" s="81"/>
      <c r="AP222" s="81"/>
      <c r="AQ222" s="81"/>
      <c r="AR222" s="85"/>
      <c r="AS222" s="81"/>
      <c r="AT222" s="81"/>
      <c r="AU222" s="81"/>
      <c r="AV222" s="81"/>
      <c r="AW222" s="81"/>
      <c r="AX222" s="81"/>
      <c r="AY222" s="86" t="str">
        <f t="shared" si="52"/>
        <v/>
      </c>
      <c r="AZ222" s="145"/>
      <c r="BA222" s="86" t="str">
        <f t="shared" si="53"/>
        <v/>
      </c>
      <c r="BB222" s="81"/>
      <c r="BC222" s="81"/>
      <c r="BD222" s="81"/>
      <c r="BE222" s="85"/>
      <c r="BF222" s="81"/>
      <c r="BG222" s="81"/>
      <c r="BH222" s="81"/>
      <c r="BI222" s="81"/>
      <c r="BJ222" s="81"/>
      <c r="BK222" s="81"/>
      <c r="BL222" s="86" t="str">
        <f t="shared" si="48"/>
        <v/>
      </c>
      <c r="BM222" s="145"/>
      <c r="BN222" s="86" t="str">
        <f t="shared" si="49"/>
        <v/>
      </c>
      <c r="BO222" s="81"/>
      <c r="BP222" s="81"/>
      <c r="BQ222" s="81"/>
      <c r="BR222" s="81"/>
      <c r="BS222" s="85"/>
      <c r="BT222" s="81"/>
      <c r="BU222" s="81"/>
      <c r="BV222" s="86"/>
      <c r="BW222" s="86"/>
      <c r="BX222" s="86"/>
      <c r="BY222" s="86"/>
      <c r="BZ222" s="86"/>
    </row>
    <row r="223" spans="14:78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C223" s="81"/>
      <c r="AD223" s="85"/>
      <c r="AE223" s="81"/>
      <c r="AF223" s="81"/>
      <c r="AG223" s="81"/>
      <c r="AH223" s="81"/>
      <c r="AI223" s="81"/>
      <c r="AJ223" s="81"/>
      <c r="AK223" s="86" t="str">
        <f t="shared" si="50"/>
        <v/>
      </c>
      <c r="AL223" s="145"/>
      <c r="AM223" s="86" t="str">
        <f t="shared" si="51"/>
        <v/>
      </c>
      <c r="AN223" s="81"/>
      <c r="AO223" s="81"/>
      <c r="AP223" s="81"/>
      <c r="AQ223" s="81"/>
      <c r="AR223" s="85"/>
      <c r="AS223" s="81"/>
      <c r="AT223" s="81"/>
      <c r="AU223" s="81"/>
      <c r="AV223" s="81"/>
      <c r="AW223" s="81"/>
      <c r="AX223" s="81"/>
      <c r="AY223" s="86" t="str">
        <f t="shared" si="52"/>
        <v/>
      </c>
      <c r="AZ223" s="145"/>
      <c r="BA223" s="86" t="str">
        <f t="shared" si="53"/>
        <v/>
      </c>
      <c r="BB223" s="81"/>
      <c r="BC223" s="81"/>
      <c r="BD223" s="81"/>
      <c r="BE223" s="85"/>
      <c r="BF223" s="81"/>
      <c r="BG223" s="81"/>
      <c r="BH223" s="81"/>
      <c r="BI223" s="81"/>
      <c r="BJ223" s="81"/>
      <c r="BK223" s="81"/>
      <c r="BL223" s="86" t="str">
        <f t="shared" si="48"/>
        <v/>
      </c>
      <c r="BM223" s="145"/>
      <c r="BN223" s="86" t="str">
        <f t="shared" si="49"/>
        <v/>
      </c>
      <c r="BO223" s="81"/>
      <c r="BP223" s="81"/>
      <c r="BQ223" s="81"/>
      <c r="BR223" s="81"/>
      <c r="BS223" s="85"/>
      <c r="BT223" s="81"/>
      <c r="BU223" s="81"/>
      <c r="BV223" s="86"/>
      <c r="BW223" s="86"/>
      <c r="BX223" s="86"/>
      <c r="BY223" s="86"/>
      <c r="BZ223" s="86"/>
    </row>
    <row r="224" spans="14:78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C224" s="81"/>
      <c r="AD224" s="85"/>
      <c r="AE224" s="81"/>
      <c r="AF224" s="81"/>
      <c r="AG224" s="81"/>
      <c r="AH224" s="81"/>
      <c r="AI224" s="81"/>
      <c r="AJ224" s="81"/>
      <c r="AK224" s="86" t="str">
        <f t="shared" si="50"/>
        <v/>
      </c>
      <c r="AL224" s="145"/>
      <c r="AM224" s="86" t="str">
        <f t="shared" si="51"/>
        <v/>
      </c>
      <c r="AN224" s="81"/>
      <c r="AO224" s="81"/>
      <c r="AP224" s="81"/>
      <c r="AQ224" s="81"/>
      <c r="AR224" s="85"/>
      <c r="AS224" s="81"/>
      <c r="AT224" s="81"/>
      <c r="AU224" s="81"/>
      <c r="AV224" s="81"/>
      <c r="AW224" s="81"/>
      <c r="AX224" s="81"/>
      <c r="AY224" s="86" t="str">
        <f t="shared" si="52"/>
        <v/>
      </c>
      <c r="AZ224" s="145"/>
      <c r="BA224" s="86" t="str">
        <f t="shared" si="53"/>
        <v/>
      </c>
      <c r="BB224" s="81"/>
      <c r="BC224" s="81"/>
      <c r="BD224" s="81"/>
      <c r="BE224" s="85"/>
      <c r="BF224" s="81"/>
      <c r="BG224" s="81"/>
      <c r="BH224" s="81"/>
      <c r="BI224" s="81"/>
      <c r="BJ224" s="81"/>
      <c r="BK224" s="81"/>
      <c r="BL224" s="86" t="str">
        <f t="shared" si="48"/>
        <v/>
      </c>
      <c r="BM224" s="145"/>
      <c r="BN224" s="86" t="str">
        <f t="shared" si="49"/>
        <v/>
      </c>
      <c r="BO224" s="81"/>
      <c r="BP224" s="81"/>
      <c r="BQ224" s="81"/>
      <c r="BR224" s="81"/>
      <c r="BS224" s="85"/>
      <c r="BT224" s="81"/>
      <c r="BU224" s="81"/>
      <c r="BV224" s="86"/>
      <c r="BW224" s="86"/>
      <c r="BX224" s="86"/>
      <c r="BY224" s="86"/>
      <c r="BZ224" s="86"/>
    </row>
    <row r="225" spans="14:78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C225" s="81"/>
      <c r="AD225" s="85"/>
      <c r="AE225" s="81"/>
      <c r="AF225" s="81"/>
      <c r="AG225" s="81"/>
      <c r="AH225" s="81"/>
      <c r="AI225" s="81"/>
      <c r="AJ225" s="81"/>
      <c r="AK225" s="86" t="str">
        <f t="shared" si="50"/>
        <v/>
      </c>
      <c r="AL225" s="145"/>
      <c r="AM225" s="86" t="str">
        <f t="shared" si="51"/>
        <v/>
      </c>
      <c r="AN225" s="81"/>
      <c r="AO225" s="81"/>
      <c r="AP225" s="81"/>
      <c r="AQ225" s="81"/>
      <c r="AR225" s="85"/>
      <c r="AS225" s="81"/>
      <c r="AT225" s="81"/>
      <c r="AU225" s="81"/>
      <c r="AV225" s="81"/>
      <c r="AW225" s="81"/>
      <c r="AX225" s="81"/>
      <c r="AY225" s="86" t="str">
        <f t="shared" si="52"/>
        <v/>
      </c>
      <c r="AZ225" s="145"/>
      <c r="BA225" s="86" t="str">
        <f t="shared" si="53"/>
        <v/>
      </c>
      <c r="BB225" s="81"/>
      <c r="BC225" s="81"/>
      <c r="BD225" s="81"/>
      <c r="BE225" s="85"/>
      <c r="BF225" s="81"/>
      <c r="BG225" s="81"/>
      <c r="BH225" s="81"/>
      <c r="BI225" s="81"/>
      <c r="BJ225" s="81"/>
      <c r="BK225" s="81"/>
      <c r="BL225" s="86" t="str">
        <f t="shared" si="48"/>
        <v/>
      </c>
      <c r="BM225" s="145"/>
      <c r="BN225" s="86" t="str">
        <f t="shared" si="49"/>
        <v/>
      </c>
      <c r="BO225" s="81"/>
      <c r="BP225" s="81"/>
      <c r="BQ225" s="81"/>
      <c r="BR225" s="81"/>
      <c r="BS225" s="85"/>
      <c r="BT225" s="81"/>
      <c r="BU225" s="81"/>
      <c r="BV225" s="86"/>
      <c r="BW225" s="86"/>
      <c r="BX225" s="86"/>
      <c r="BY225" s="86"/>
      <c r="BZ225" s="86"/>
    </row>
    <row r="226" spans="14:78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C226" s="81"/>
      <c r="AD226" s="85"/>
      <c r="AE226" s="81"/>
      <c r="AF226" s="81"/>
      <c r="AG226" s="81"/>
      <c r="AH226" s="81"/>
      <c r="AI226" s="81"/>
      <c r="AJ226" s="81"/>
      <c r="AK226" s="86" t="str">
        <f t="shared" si="50"/>
        <v/>
      </c>
      <c r="AL226" s="145"/>
      <c r="AM226" s="86" t="str">
        <f t="shared" si="51"/>
        <v/>
      </c>
      <c r="AN226" s="81"/>
      <c r="AO226" s="81"/>
      <c r="AP226" s="81"/>
      <c r="AQ226" s="81"/>
      <c r="AR226" s="85"/>
      <c r="AS226" s="81"/>
      <c r="AT226" s="81"/>
      <c r="AU226" s="81"/>
      <c r="AV226" s="81"/>
      <c r="AW226" s="81"/>
      <c r="AX226" s="81"/>
      <c r="AY226" s="86" t="str">
        <f t="shared" si="52"/>
        <v/>
      </c>
      <c r="AZ226" s="145"/>
      <c r="BA226" s="86" t="str">
        <f t="shared" si="53"/>
        <v/>
      </c>
      <c r="BB226" s="81"/>
      <c r="BC226" s="81"/>
      <c r="BD226" s="81"/>
      <c r="BE226" s="85"/>
      <c r="BF226" s="81"/>
      <c r="BG226" s="81"/>
      <c r="BH226" s="81"/>
      <c r="BI226" s="81"/>
      <c r="BJ226" s="81"/>
      <c r="BK226" s="81"/>
      <c r="BL226" s="86" t="str">
        <f t="shared" si="48"/>
        <v/>
      </c>
      <c r="BM226" s="145"/>
      <c r="BN226" s="86" t="str">
        <f t="shared" si="49"/>
        <v/>
      </c>
      <c r="BO226" s="81"/>
      <c r="BP226" s="81"/>
      <c r="BQ226" s="81"/>
      <c r="BR226" s="81"/>
      <c r="BS226" s="85"/>
      <c r="BT226" s="81"/>
      <c r="BU226" s="81"/>
      <c r="BV226" s="86"/>
      <c r="BW226" s="86"/>
      <c r="BX226" s="86"/>
      <c r="BY226" s="86"/>
      <c r="BZ226" s="86"/>
    </row>
    <row r="227" spans="14:78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C227" s="81"/>
      <c r="AD227" s="85"/>
      <c r="AE227" s="81"/>
      <c r="AF227" s="81"/>
      <c r="AG227" s="81"/>
      <c r="AH227" s="81"/>
      <c r="AI227" s="81"/>
      <c r="AJ227" s="81"/>
      <c r="AK227" s="86" t="str">
        <f t="shared" si="50"/>
        <v/>
      </c>
      <c r="AL227" s="145"/>
      <c r="AM227" s="86" t="str">
        <f t="shared" si="51"/>
        <v/>
      </c>
      <c r="AN227" s="81"/>
      <c r="AO227" s="81"/>
      <c r="AP227" s="81"/>
      <c r="AQ227" s="81"/>
      <c r="AR227" s="85"/>
      <c r="AS227" s="81"/>
      <c r="AT227" s="81"/>
      <c r="AU227" s="81"/>
      <c r="AV227" s="81"/>
      <c r="AW227" s="81"/>
      <c r="AX227" s="81"/>
      <c r="AY227" s="86" t="str">
        <f t="shared" si="52"/>
        <v/>
      </c>
      <c r="AZ227" s="145"/>
      <c r="BA227" s="86" t="str">
        <f t="shared" si="53"/>
        <v/>
      </c>
      <c r="BB227" s="81"/>
      <c r="BC227" s="81"/>
      <c r="BD227" s="81"/>
      <c r="BE227" s="85"/>
      <c r="BF227" s="81"/>
      <c r="BG227" s="81"/>
      <c r="BH227" s="81"/>
      <c r="BI227" s="81"/>
      <c r="BJ227" s="81"/>
      <c r="BK227" s="81"/>
      <c r="BL227" s="86" t="str">
        <f t="shared" si="48"/>
        <v/>
      </c>
      <c r="BM227" s="145"/>
      <c r="BN227" s="86" t="str">
        <f t="shared" si="49"/>
        <v/>
      </c>
      <c r="BO227" s="81"/>
      <c r="BP227" s="81"/>
      <c r="BQ227" s="81"/>
      <c r="BR227" s="81"/>
      <c r="BS227" s="85"/>
      <c r="BT227" s="81"/>
      <c r="BU227" s="81"/>
      <c r="BV227" s="86"/>
      <c r="BW227" s="86"/>
      <c r="BX227" s="86"/>
      <c r="BY227" s="86"/>
      <c r="BZ227" s="86"/>
    </row>
    <row r="228" spans="14:78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C228" s="81"/>
      <c r="AD228" s="85"/>
      <c r="AE228" s="81"/>
      <c r="AF228" s="81"/>
      <c r="AG228" s="81"/>
      <c r="AH228" s="81"/>
      <c r="AI228" s="81"/>
      <c r="AJ228" s="81"/>
      <c r="AK228" s="86" t="str">
        <f t="shared" si="50"/>
        <v/>
      </c>
      <c r="AL228" s="145"/>
      <c r="AM228" s="86" t="str">
        <f t="shared" si="51"/>
        <v/>
      </c>
      <c r="AN228" s="81"/>
      <c r="AO228" s="81"/>
      <c r="AP228" s="81"/>
      <c r="AQ228" s="81"/>
      <c r="AR228" s="85"/>
      <c r="AS228" s="81"/>
      <c r="AT228" s="81"/>
      <c r="AU228" s="81"/>
      <c r="AV228" s="81"/>
      <c r="AW228" s="81"/>
      <c r="AX228" s="81"/>
      <c r="AY228" s="86" t="str">
        <f t="shared" si="52"/>
        <v/>
      </c>
      <c r="AZ228" s="145"/>
      <c r="BA228" s="86" t="str">
        <f t="shared" si="53"/>
        <v/>
      </c>
      <c r="BB228" s="81"/>
      <c r="BC228" s="81"/>
      <c r="BD228" s="81"/>
      <c r="BE228" s="85"/>
      <c r="BF228" s="81"/>
      <c r="BG228" s="81"/>
      <c r="BH228" s="81"/>
      <c r="BI228" s="81"/>
      <c r="BJ228" s="81"/>
      <c r="BK228" s="81"/>
      <c r="BL228" s="86" t="str">
        <f t="shared" si="48"/>
        <v/>
      </c>
      <c r="BM228" s="145"/>
      <c r="BN228" s="86" t="str">
        <f t="shared" si="49"/>
        <v/>
      </c>
      <c r="BO228" s="81"/>
      <c r="BP228" s="81"/>
      <c r="BQ228" s="81"/>
      <c r="BR228" s="81"/>
      <c r="BS228" s="85"/>
      <c r="BT228" s="81"/>
      <c r="BU228" s="81"/>
      <c r="BV228" s="86"/>
      <c r="BW228" s="86"/>
      <c r="BX228" s="86"/>
      <c r="BY228" s="86"/>
      <c r="BZ228" s="86"/>
    </row>
    <row r="229" spans="14:78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C229" s="81"/>
      <c r="AD229" s="85"/>
      <c r="AE229" s="81"/>
      <c r="AF229" s="81"/>
      <c r="AG229" s="81"/>
      <c r="AH229" s="81"/>
      <c r="AI229" s="81"/>
      <c r="AJ229" s="81"/>
      <c r="AK229" s="86" t="str">
        <f t="shared" si="50"/>
        <v/>
      </c>
      <c r="AL229" s="145"/>
      <c r="AM229" s="86" t="str">
        <f t="shared" si="51"/>
        <v/>
      </c>
      <c r="AN229" s="81"/>
      <c r="AO229" s="81"/>
      <c r="AP229" s="81"/>
      <c r="AQ229" s="81"/>
      <c r="AR229" s="85"/>
      <c r="AS229" s="81"/>
      <c r="AT229" s="81"/>
      <c r="AU229" s="81"/>
      <c r="AV229" s="81"/>
      <c r="AW229" s="81"/>
      <c r="AX229" s="81"/>
      <c r="AY229" s="86" t="str">
        <f t="shared" si="52"/>
        <v/>
      </c>
      <c r="AZ229" s="145"/>
      <c r="BA229" s="86" t="str">
        <f t="shared" si="53"/>
        <v/>
      </c>
      <c r="BB229" s="81"/>
      <c r="BC229" s="81"/>
      <c r="BD229" s="81"/>
      <c r="BE229" s="85"/>
      <c r="BF229" s="81"/>
      <c r="BG229" s="81"/>
      <c r="BH229" s="81"/>
      <c r="BI229" s="81"/>
      <c r="BJ229" s="81"/>
      <c r="BK229" s="81"/>
      <c r="BL229" s="86" t="str">
        <f t="shared" si="48"/>
        <v/>
      </c>
      <c r="BM229" s="145"/>
      <c r="BN229" s="86" t="str">
        <f t="shared" si="49"/>
        <v/>
      </c>
      <c r="BO229" s="81"/>
      <c r="BP229" s="81"/>
      <c r="BQ229" s="81"/>
      <c r="BR229" s="81"/>
      <c r="BS229" s="85"/>
      <c r="BT229" s="81"/>
      <c r="BU229" s="81"/>
      <c r="BV229" s="86"/>
      <c r="BW229" s="86"/>
      <c r="BX229" s="86"/>
      <c r="BY229" s="86"/>
      <c r="BZ229" s="86"/>
    </row>
    <row r="230" spans="14:78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C230" s="81"/>
      <c r="AD230" s="85"/>
      <c r="AE230" s="81"/>
      <c r="AF230" s="81"/>
      <c r="AG230" s="81"/>
      <c r="AH230" s="81"/>
      <c r="AI230" s="81"/>
      <c r="AJ230" s="81"/>
      <c r="AK230" s="86" t="str">
        <f t="shared" si="50"/>
        <v/>
      </c>
      <c r="AL230" s="145"/>
      <c r="AM230" s="86" t="str">
        <f t="shared" si="51"/>
        <v/>
      </c>
      <c r="AN230" s="81"/>
      <c r="AO230" s="81"/>
      <c r="AP230" s="81"/>
      <c r="AQ230" s="81"/>
      <c r="AR230" s="85"/>
      <c r="AS230" s="81"/>
      <c r="AT230" s="81"/>
      <c r="AU230" s="81"/>
      <c r="AV230" s="81"/>
      <c r="AW230" s="81"/>
      <c r="AX230" s="81"/>
      <c r="AY230" s="86" t="str">
        <f t="shared" si="52"/>
        <v/>
      </c>
      <c r="AZ230" s="145"/>
      <c r="BA230" s="86" t="str">
        <f t="shared" si="53"/>
        <v/>
      </c>
      <c r="BB230" s="81"/>
      <c r="BC230" s="81"/>
      <c r="BD230" s="81"/>
      <c r="BE230" s="85"/>
      <c r="BF230" s="81"/>
      <c r="BG230" s="81"/>
      <c r="BH230" s="81"/>
      <c r="BI230" s="81"/>
      <c r="BJ230" s="81"/>
      <c r="BK230" s="81"/>
      <c r="BL230" s="86" t="str">
        <f t="shared" si="48"/>
        <v/>
      </c>
      <c r="BM230" s="145"/>
      <c r="BN230" s="86" t="str">
        <f t="shared" si="49"/>
        <v/>
      </c>
      <c r="BO230" s="81"/>
      <c r="BP230" s="81"/>
      <c r="BQ230" s="81"/>
      <c r="BR230" s="81"/>
      <c r="BS230" s="85"/>
      <c r="BT230" s="81"/>
      <c r="BU230" s="81"/>
      <c r="BV230" s="86"/>
      <c r="BW230" s="86"/>
      <c r="BX230" s="86"/>
      <c r="BY230" s="86"/>
      <c r="BZ230" s="86"/>
    </row>
    <row r="231" spans="14:78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C231" s="81"/>
      <c r="AD231" s="85"/>
      <c r="AE231" s="81"/>
      <c r="AF231" s="81"/>
      <c r="AG231" s="81"/>
      <c r="AH231" s="81"/>
      <c r="AI231" s="81"/>
      <c r="AJ231" s="81"/>
      <c r="AK231" s="86" t="str">
        <f t="shared" si="50"/>
        <v/>
      </c>
      <c r="AL231" s="145"/>
      <c r="AM231" s="86" t="str">
        <f t="shared" si="51"/>
        <v/>
      </c>
      <c r="AN231" s="81"/>
      <c r="AO231" s="81"/>
      <c r="AP231" s="81"/>
      <c r="AQ231" s="81"/>
      <c r="AR231" s="85"/>
      <c r="AS231" s="81"/>
      <c r="AT231" s="81"/>
      <c r="AU231" s="81"/>
      <c r="AV231" s="81"/>
      <c r="AW231" s="81"/>
      <c r="AX231" s="81"/>
      <c r="AY231" s="86" t="str">
        <f t="shared" si="52"/>
        <v/>
      </c>
      <c r="AZ231" s="145"/>
      <c r="BA231" s="86" t="str">
        <f t="shared" si="53"/>
        <v/>
      </c>
      <c r="BB231" s="81"/>
      <c r="BC231" s="81"/>
      <c r="BD231" s="81"/>
      <c r="BE231" s="85"/>
      <c r="BF231" s="81"/>
      <c r="BG231" s="81"/>
      <c r="BH231" s="81"/>
      <c r="BI231" s="81"/>
      <c r="BJ231" s="81"/>
      <c r="BK231" s="81"/>
      <c r="BL231" s="86" t="str">
        <f t="shared" si="48"/>
        <v/>
      </c>
      <c r="BM231" s="145"/>
      <c r="BN231" s="86" t="str">
        <f t="shared" si="49"/>
        <v/>
      </c>
      <c r="BO231" s="81"/>
      <c r="BP231" s="81"/>
      <c r="BQ231" s="81"/>
      <c r="BR231" s="81"/>
      <c r="BS231" s="85"/>
      <c r="BT231" s="81"/>
      <c r="BU231" s="81"/>
      <c r="BV231" s="86"/>
      <c r="BW231" s="86"/>
      <c r="BX231" s="86"/>
      <c r="BY231" s="86"/>
      <c r="BZ231" s="86"/>
    </row>
    <row r="232" spans="14:78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C232" s="81"/>
      <c r="AD232" s="85"/>
      <c r="AE232" s="81"/>
      <c r="AF232" s="81"/>
      <c r="AG232" s="81"/>
      <c r="AH232" s="81"/>
      <c r="AI232" s="81"/>
      <c r="AJ232" s="81"/>
      <c r="AK232" s="86" t="str">
        <f t="shared" si="50"/>
        <v/>
      </c>
      <c r="AL232" s="145"/>
      <c r="AM232" s="86" t="str">
        <f t="shared" si="51"/>
        <v/>
      </c>
      <c r="AN232" s="81"/>
      <c r="AO232" s="81"/>
      <c r="AP232" s="81"/>
      <c r="AQ232" s="81"/>
      <c r="AR232" s="85"/>
      <c r="AS232" s="81"/>
      <c r="AT232" s="81"/>
      <c r="AU232" s="81"/>
      <c r="AV232" s="81"/>
      <c r="AW232" s="81"/>
      <c r="AX232" s="81"/>
      <c r="AY232" s="86" t="str">
        <f t="shared" si="52"/>
        <v/>
      </c>
      <c r="AZ232" s="145"/>
      <c r="BA232" s="86" t="str">
        <f t="shared" si="53"/>
        <v/>
      </c>
      <c r="BB232" s="81"/>
      <c r="BC232" s="81"/>
      <c r="BD232" s="81"/>
      <c r="BE232" s="85"/>
      <c r="BF232" s="81"/>
      <c r="BG232" s="81"/>
      <c r="BH232" s="81"/>
      <c r="BI232" s="81"/>
      <c r="BJ232" s="81"/>
      <c r="BK232" s="81"/>
      <c r="BL232" s="86" t="str">
        <f t="shared" si="48"/>
        <v/>
      </c>
      <c r="BM232" s="145"/>
      <c r="BN232" s="86" t="str">
        <f t="shared" si="49"/>
        <v/>
      </c>
      <c r="BO232" s="81"/>
      <c r="BP232" s="81"/>
      <c r="BQ232" s="81"/>
      <c r="BR232" s="81"/>
      <c r="BS232" s="85"/>
      <c r="BT232" s="81"/>
      <c r="BU232" s="81"/>
      <c r="BV232" s="86"/>
      <c r="BW232" s="86"/>
      <c r="BX232" s="86"/>
      <c r="BY232" s="86"/>
      <c r="BZ232" s="86"/>
    </row>
    <row r="233" spans="14:78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C233" s="81"/>
      <c r="AD233" s="85"/>
      <c r="AE233" s="81"/>
      <c r="AF233" s="81"/>
      <c r="AG233" s="81"/>
      <c r="AH233" s="81"/>
      <c r="AI233" s="81"/>
      <c r="AJ233" s="81"/>
      <c r="AK233" s="86" t="str">
        <f t="shared" si="50"/>
        <v/>
      </c>
      <c r="AL233" s="145"/>
      <c r="AM233" s="86" t="str">
        <f t="shared" si="51"/>
        <v/>
      </c>
      <c r="AN233" s="81"/>
      <c r="AO233" s="81"/>
      <c r="AP233" s="81"/>
      <c r="AQ233" s="81"/>
      <c r="AR233" s="85"/>
      <c r="AS233" s="81"/>
      <c r="AT233" s="81"/>
      <c r="AU233" s="81"/>
      <c r="AV233" s="81"/>
      <c r="AW233" s="81"/>
      <c r="AX233" s="81"/>
      <c r="AY233" s="86" t="str">
        <f t="shared" si="52"/>
        <v/>
      </c>
      <c r="AZ233" s="145"/>
      <c r="BA233" s="86" t="str">
        <f t="shared" si="53"/>
        <v/>
      </c>
      <c r="BB233" s="81"/>
      <c r="BC233" s="81"/>
      <c r="BD233" s="81"/>
      <c r="BE233" s="85"/>
      <c r="BF233" s="81"/>
      <c r="BG233" s="81"/>
      <c r="BH233" s="81"/>
      <c r="BI233" s="81"/>
      <c r="BJ233" s="81"/>
      <c r="BK233" s="81"/>
      <c r="BL233" s="86" t="str">
        <f t="shared" si="48"/>
        <v/>
      </c>
      <c r="BM233" s="145"/>
      <c r="BN233" s="86" t="str">
        <f t="shared" si="49"/>
        <v/>
      </c>
      <c r="BO233" s="81"/>
      <c r="BP233" s="81"/>
      <c r="BQ233" s="81"/>
      <c r="BR233" s="81"/>
      <c r="BS233" s="85"/>
      <c r="BT233" s="81"/>
      <c r="BU233" s="81"/>
      <c r="BV233" s="86"/>
      <c r="BW233" s="86"/>
      <c r="BX233" s="86"/>
      <c r="BY233" s="86"/>
      <c r="BZ233" s="86"/>
    </row>
    <row r="234" spans="14:78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C234" s="81"/>
      <c r="AD234" s="85"/>
      <c r="AE234" s="81"/>
      <c r="AF234" s="81"/>
      <c r="AG234" s="81"/>
      <c r="AH234" s="81"/>
      <c r="AI234" s="81"/>
      <c r="AJ234" s="81"/>
      <c r="AK234" s="86" t="str">
        <f t="shared" si="50"/>
        <v/>
      </c>
      <c r="AL234" s="145"/>
      <c r="AM234" s="86" t="str">
        <f t="shared" si="51"/>
        <v/>
      </c>
      <c r="AN234" s="81"/>
      <c r="AO234" s="81"/>
      <c r="AP234" s="81"/>
      <c r="AQ234" s="81"/>
      <c r="AR234" s="85"/>
      <c r="AS234" s="81"/>
      <c r="AT234" s="81"/>
      <c r="AU234" s="81"/>
      <c r="AV234" s="81"/>
      <c r="AW234" s="81"/>
      <c r="AX234" s="81"/>
      <c r="AY234" s="86" t="str">
        <f t="shared" si="52"/>
        <v/>
      </c>
      <c r="AZ234" s="145"/>
      <c r="BA234" s="86" t="str">
        <f t="shared" si="53"/>
        <v/>
      </c>
      <c r="BB234" s="81"/>
      <c r="BC234" s="81"/>
      <c r="BD234" s="81"/>
      <c r="BE234" s="85"/>
      <c r="BF234" s="81"/>
      <c r="BG234" s="81"/>
      <c r="BH234" s="81"/>
      <c r="BI234" s="81"/>
      <c r="BJ234" s="81"/>
      <c r="BK234" s="81"/>
      <c r="BL234" s="86" t="str">
        <f t="shared" si="48"/>
        <v/>
      </c>
      <c r="BM234" s="145"/>
      <c r="BN234" s="86" t="str">
        <f t="shared" si="49"/>
        <v/>
      </c>
      <c r="BO234" s="81"/>
      <c r="BP234" s="81"/>
      <c r="BQ234" s="81"/>
      <c r="BR234" s="81"/>
      <c r="BS234" s="85"/>
      <c r="BT234" s="81"/>
      <c r="BU234" s="81"/>
      <c r="BV234" s="86"/>
      <c r="BW234" s="86"/>
      <c r="BX234" s="86"/>
      <c r="BY234" s="86"/>
      <c r="BZ234" s="86"/>
    </row>
    <row r="235" spans="14:78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C235" s="81"/>
      <c r="AD235" s="85"/>
      <c r="AE235" s="81"/>
      <c r="AF235" s="81"/>
      <c r="AG235" s="81"/>
      <c r="AH235" s="81"/>
      <c r="AI235" s="81"/>
      <c r="AJ235" s="81"/>
      <c r="AK235" s="86" t="str">
        <f t="shared" si="50"/>
        <v/>
      </c>
      <c r="AL235" s="145"/>
      <c r="AM235" s="86" t="str">
        <f t="shared" si="51"/>
        <v/>
      </c>
      <c r="AN235" s="81"/>
      <c r="AO235" s="81"/>
      <c r="AP235" s="81"/>
      <c r="AQ235" s="81"/>
      <c r="AR235" s="85"/>
      <c r="AS235" s="81"/>
      <c r="AT235" s="81"/>
      <c r="AU235" s="81"/>
      <c r="AV235" s="81"/>
      <c r="AW235" s="81"/>
      <c r="AX235" s="81"/>
      <c r="AY235" s="86" t="str">
        <f t="shared" si="52"/>
        <v/>
      </c>
      <c r="AZ235" s="145"/>
      <c r="BA235" s="86" t="str">
        <f t="shared" si="53"/>
        <v/>
      </c>
      <c r="BB235" s="81"/>
      <c r="BC235" s="81"/>
      <c r="BD235" s="81"/>
      <c r="BE235" s="85"/>
      <c r="BF235" s="81"/>
      <c r="BG235" s="81"/>
      <c r="BH235" s="81"/>
      <c r="BI235" s="81"/>
      <c r="BJ235" s="81"/>
      <c r="BK235" s="81"/>
      <c r="BL235" s="86" t="str">
        <f t="shared" si="48"/>
        <v/>
      </c>
      <c r="BM235" s="145"/>
      <c r="BN235" s="86" t="str">
        <f t="shared" si="49"/>
        <v/>
      </c>
      <c r="BO235" s="81"/>
      <c r="BP235" s="81"/>
      <c r="BQ235" s="81"/>
      <c r="BR235" s="81"/>
      <c r="BS235" s="85"/>
      <c r="BT235" s="81"/>
      <c r="BU235" s="81"/>
      <c r="BV235" s="86"/>
      <c r="BW235" s="86"/>
      <c r="BX235" s="86"/>
      <c r="BY235" s="86"/>
      <c r="BZ235" s="86"/>
    </row>
    <row r="236" spans="14:78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C236" s="81"/>
      <c r="AD236" s="85"/>
      <c r="AE236" s="81"/>
      <c r="AF236" s="81"/>
      <c r="AG236" s="81"/>
      <c r="AH236" s="81"/>
      <c r="AI236" s="81"/>
      <c r="AJ236" s="81"/>
      <c r="AK236" s="86" t="str">
        <f t="shared" si="50"/>
        <v/>
      </c>
      <c r="AL236" s="145"/>
      <c r="AM236" s="86" t="str">
        <f t="shared" si="51"/>
        <v/>
      </c>
      <c r="AN236" s="81"/>
      <c r="AO236" s="81"/>
      <c r="AP236" s="81"/>
      <c r="AQ236" s="81"/>
      <c r="AR236" s="85"/>
      <c r="AS236" s="81"/>
      <c r="AT236" s="81"/>
      <c r="AU236" s="81"/>
      <c r="AV236" s="81"/>
      <c r="AW236" s="81"/>
      <c r="AX236" s="81"/>
      <c r="AY236" s="86" t="str">
        <f t="shared" si="52"/>
        <v/>
      </c>
      <c r="AZ236" s="145"/>
      <c r="BA236" s="86" t="str">
        <f t="shared" si="53"/>
        <v/>
      </c>
      <c r="BB236" s="81"/>
      <c r="BC236" s="81"/>
      <c r="BD236" s="81"/>
      <c r="BE236" s="85"/>
      <c r="BF236" s="81"/>
      <c r="BG236" s="81"/>
      <c r="BH236" s="81"/>
      <c r="BI236" s="81"/>
      <c r="BJ236" s="81"/>
      <c r="BK236" s="81"/>
      <c r="BL236" s="86" t="str">
        <f t="shared" si="48"/>
        <v/>
      </c>
      <c r="BM236" s="145"/>
      <c r="BN236" s="86" t="str">
        <f t="shared" si="49"/>
        <v/>
      </c>
      <c r="BO236" s="81"/>
      <c r="BP236" s="81"/>
      <c r="BQ236" s="81"/>
      <c r="BR236" s="81"/>
      <c r="BS236" s="85"/>
      <c r="BT236" s="81"/>
      <c r="BU236" s="81"/>
      <c r="BV236" s="86"/>
      <c r="BW236" s="86"/>
      <c r="BX236" s="86"/>
      <c r="BY236" s="86"/>
      <c r="BZ236" s="86"/>
    </row>
    <row r="237" spans="14:78" ht="9.6" customHeight="1" x14ac:dyDescent="0.25">
      <c r="N237" s="86"/>
      <c r="O237" s="145"/>
      <c r="P237" s="84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C237" s="81"/>
      <c r="AD237" s="85"/>
      <c r="AE237" s="81"/>
      <c r="AF237" s="81"/>
      <c r="AG237" s="81"/>
      <c r="AH237" s="81"/>
      <c r="AI237" s="81"/>
      <c r="AJ237" s="81"/>
      <c r="AK237" s="86" t="str">
        <f t="shared" si="50"/>
        <v/>
      </c>
      <c r="AL237" s="145"/>
      <c r="AM237" s="86" t="str">
        <f t="shared" si="51"/>
        <v/>
      </c>
      <c r="AN237" s="81"/>
      <c r="AO237" s="81"/>
      <c r="AP237" s="81"/>
      <c r="AQ237" s="81"/>
      <c r="AR237" s="85"/>
      <c r="AS237" s="81"/>
      <c r="AT237" s="81"/>
      <c r="AU237" s="81"/>
      <c r="AV237" s="81"/>
      <c r="AW237" s="81"/>
      <c r="AX237" s="81"/>
      <c r="AY237" s="86" t="str">
        <f t="shared" si="52"/>
        <v/>
      </c>
      <c r="AZ237" s="145"/>
      <c r="BA237" s="86" t="str">
        <f t="shared" si="53"/>
        <v/>
      </c>
      <c r="BB237" s="81"/>
      <c r="BC237" s="81"/>
      <c r="BD237" s="81"/>
      <c r="BE237" s="85"/>
      <c r="BF237" s="81"/>
      <c r="BG237" s="81"/>
      <c r="BH237" s="81"/>
      <c r="BI237" s="81"/>
      <c r="BJ237" s="81"/>
      <c r="BK237" s="81"/>
      <c r="BL237" s="86" t="str">
        <f t="shared" si="48"/>
        <v/>
      </c>
      <c r="BM237" s="145"/>
      <c r="BN237" s="86" t="str">
        <f t="shared" si="49"/>
        <v/>
      </c>
      <c r="BO237" s="81"/>
      <c r="BP237" s="81"/>
      <c r="BQ237" s="81"/>
      <c r="BR237" s="81"/>
      <c r="BS237" s="85"/>
      <c r="BT237" s="81"/>
      <c r="BU237" s="81"/>
      <c r="BV237" s="86"/>
      <c r="BW237" s="86"/>
      <c r="BX237" s="86"/>
      <c r="BY237" s="86"/>
      <c r="BZ237" s="86"/>
    </row>
    <row r="238" spans="14:78" ht="4.9000000000000004" customHeight="1" thickBot="1" x14ac:dyDescent="0.3">
      <c r="N238" s="86"/>
      <c r="O238" s="145"/>
      <c r="P238" s="84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J238" s="81"/>
      <c r="AK238" s="86" t="str">
        <f t="shared" si="50"/>
        <v/>
      </c>
      <c r="AL238" s="145"/>
      <c r="AM238" s="86" t="str">
        <f t="shared" si="51"/>
        <v/>
      </c>
      <c r="AN238" s="81"/>
      <c r="AO238" s="81"/>
      <c r="AP238" s="81"/>
      <c r="AQ238" s="81"/>
      <c r="AR238" s="85"/>
      <c r="AS238" s="81"/>
      <c r="AT238" s="81"/>
      <c r="AU238" s="81"/>
      <c r="AV238" s="81"/>
      <c r="AW238" s="81"/>
      <c r="AX238" s="81"/>
      <c r="AY238" s="86" t="str">
        <f t="shared" si="52"/>
        <v/>
      </c>
      <c r="AZ238" s="145"/>
      <c r="BA238" s="86" t="str">
        <f t="shared" si="53"/>
        <v/>
      </c>
      <c r="BB238" s="81"/>
      <c r="BC238" s="81"/>
      <c r="BD238" s="81"/>
      <c r="BE238" s="85"/>
      <c r="BF238" s="81"/>
      <c r="BG238" s="81"/>
      <c r="BH238" s="81"/>
      <c r="BI238" s="81"/>
      <c r="BJ238" s="81"/>
      <c r="BK238" s="81"/>
      <c r="BL238" s="86" t="str">
        <f t="shared" si="48"/>
        <v/>
      </c>
      <c r="BM238" s="145"/>
      <c r="BN238" s="86" t="str">
        <f t="shared" si="49"/>
        <v/>
      </c>
      <c r="BO238" s="81"/>
      <c r="BP238" s="86"/>
      <c r="BQ238" s="86"/>
      <c r="BR238" s="86"/>
      <c r="BS238" s="85"/>
      <c r="BT238" s="81"/>
      <c r="BU238" s="81"/>
      <c r="BV238" s="86"/>
      <c r="BW238" s="86"/>
      <c r="BX238" s="86"/>
      <c r="BY238" s="86"/>
      <c r="BZ238" s="86"/>
    </row>
    <row r="239" spans="14:78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N239" s="81"/>
      <c r="AO239" s="81"/>
      <c r="AP239" s="81"/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B239" s="81"/>
      <c r="BC239" s="81"/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  <c r="BO239" s="81"/>
      <c r="BP239" s="81"/>
      <c r="BQ239" s="81"/>
      <c r="BR239" s="81"/>
      <c r="BS239" s="85"/>
      <c r="BT239" s="81"/>
      <c r="BU239" s="81"/>
      <c r="BV239" s="86"/>
      <c r="BW239" s="86"/>
      <c r="BX239" s="86"/>
      <c r="BY239" s="86"/>
      <c r="BZ239" s="86"/>
    </row>
    <row r="240" spans="14:78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N240" s="81"/>
      <c r="AO240" s="81"/>
      <c r="AP240" s="81"/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B240" s="81"/>
      <c r="BC240" s="81"/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  <c r="BO240" s="81"/>
      <c r="BP240" s="81"/>
      <c r="BQ240" s="81"/>
      <c r="BR240" s="81"/>
      <c r="BS240" s="85"/>
      <c r="BT240" s="81"/>
      <c r="BU240" s="81"/>
      <c r="BV240" s="86"/>
      <c r="BW240" s="86"/>
      <c r="BX240" s="86"/>
      <c r="BY240" s="86"/>
      <c r="BZ240" s="86"/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N241" s="81"/>
      <c r="AO241" s="81"/>
      <c r="AP241" s="81"/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B241" s="81"/>
      <c r="BC241" s="81"/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  <c r="BO241" s="81"/>
      <c r="BP241" s="81"/>
      <c r="BQ241" s="81"/>
      <c r="BR241" s="81"/>
      <c r="BS241" s="85"/>
      <c r="BT241" s="81"/>
      <c r="BU241" s="81"/>
      <c r="BV241" s="86"/>
      <c r="BW241" s="86"/>
      <c r="BX241" s="86"/>
      <c r="BY241" s="86"/>
      <c r="BZ241" s="86"/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D242" s="85"/>
      <c r="AE242" s="86"/>
      <c r="AF242" s="86"/>
      <c r="AG242" s="86"/>
      <c r="AH242" s="86"/>
      <c r="AI242" s="86"/>
      <c r="AJ242" s="81"/>
      <c r="AK242" s="86" t="str">
        <f t="shared" si="50"/>
        <v/>
      </c>
      <c r="AL242" s="145"/>
      <c r="AM242" s="86" t="str">
        <f t="shared" si="51"/>
        <v/>
      </c>
      <c r="AN242" s="81"/>
      <c r="AO242" s="81"/>
      <c r="AP242" s="81"/>
      <c r="AQ242" s="81"/>
      <c r="AR242" s="85"/>
      <c r="AS242" s="81"/>
      <c r="AT242" s="81"/>
      <c r="AU242" s="81"/>
      <c r="AV242" s="81"/>
      <c r="AW242" s="81"/>
      <c r="AX242" s="81"/>
      <c r="AY242" s="86" t="str">
        <f t="shared" si="52"/>
        <v/>
      </c>
      <c r="AZ242" s="145"/>
      <c r="BA242" s="86" t="str">
        <f t="shared" si="53"/>
        <v/>
      </c>
      <c r="BB242" s="81"/>
      <c r="BC242" s="81"/>
      <c r="BD242" s="81"/>
      <c r="BE242" s="85"/>
      <c r="BF242" s="81"/>
      <c r="BG242" s="81"/>
      <c r="BH242" s="81"/>
      <c r="BI242" s="81"/>
      <c r="BJ242" s="81"/>
      <c r="BK242" s="81"/>
      <c r="BL242" s="86" t="str">
        <f t="shared" si="48"/>
        <v/>
      </c>
      <c r="BM242" s="145"/>
      <c r="BN242" s="86" t="str">
        <f t="shared" si="49"/>
        <v/>
      </c>
      <c r="BO242" s="81"/>
      <c r="BP242" s="81"/>
      <c r="BQ242" s="81"/>
      <c r="BR242" s="81"/>
      <c r="BS242" s="85"/>
      <c r="BT242" s="81"/>
      <c r="BU242" s="81"/>
      <c r="BV242" s="86"/>
      <c r="BW242" s="86"/>
      <c r="BX242" s="86"/>
      <c r="BY242" s="86"/>
      <c r="BZ242" s="86"/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P243" s="81"/>
      <c r="BQ243" s="81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P244" s="81"/>
      <c r="BQ244" s="81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P245" s="81"/>
      <c r="BQ245" s="81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P246" s="81"/>
      <c r="BQ246" s="81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P247" s="81"/>
      <c r="BQ247" s="81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P248" s="81"/>
      <c r="BQ248" s="81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P249" s="81"/>
      <c r="BQ249" s="81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P250" s="81"/>
      <c r="BQ250" s="81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P251" s="81"/>
      <c r="BQ251" s="81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38.25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P252" s="81"/>
      <c r="BQ252" s="81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P253" s="81"/>
      <c r="BQ253" s="81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P254" s="81"/>
      <c r="BQ254" s="81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P255" s="81"/>
      <c r="BQ255" s="81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P256" s="81"/>
      <c r="BQ256" s="81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P257" s="81"/>
      <c r="BQ257" s="81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P258" s="81"/>
      <c r="BQ258" s="81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P259" s="81"/>
      <c r="BQ259" s="81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P260" s="81"/>
      <c r="BQ260" s="81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P261" s="84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P261" s="81"/>
      <c r="BQ261" s="81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P262" s="81"/>
      <c r="BQ262" s="81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P263" s="84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  <c r="BP263" s="81"/>
      <c r="BQ263" s="81"/>
      <c r="BR263" s="81"/>
      <c r="BS263" s="85"/>
      <c r="BT263" s="81"/>
      <c r="BU263" s="81"/>
      <c r="BV263" s="86"/>
      <c r="BW263" s="86"/>
      <c r="BX263" s="86"/>
      <c r="BY263" s="86"/>
      <c r="BZ263" s="86"/>
    </row>
    <row r="264" spans="14:78" ht="15.75" thickBot="1" x14ac:dyDescent="0.3">
      <c r="N264" s="86"/>
      <c r="O264" s="145"/>
      <c r="P264" s="84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  <c r="BP264" s="81"/>
      <c r="BQ264" s="81"/>
      <c r="BR264" s="81"/>
      <c r="BS264" s="85"/>
      <c r="BT264" s="81"/>
      <c r="BU264" s="81"/>
      <c r="BV264" s="86"/>
      <c r="BW264" s="86"/>
      <c r="BX264" s="86"/>
      <c r="BY264" s="86"/>
      <c r="BZ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  <c r="BP265" s="81"/>
      <c r="BQ265" s="81"/>
      <c r="BR265" s="81"/>
      <c r="BS265" s="85"/>
      <c r="BT265" s="81"/>
      <c r="BU265" s="81"/>
      <c r="BV265" s="86"/>
      <c r="BW265" s="86"/>
      <c r="BX265" s="86"/>
      <c r="BY265" s="86"/>
      <c r="BZ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  <c r="BP266" s="81"/>
      <c r="BQ266" s="81"/>
      <c r="BR266" s="81"/>
      <c r="BS266" s="85"/>
      <c r="BT266" s="81"/>
      <c r="BU266" s="81"/>
      <c r="BV266" s="86"/>
      <c r="BW266" s="86"/>
      <c r="BX266" s="86"/>
      <c r="BY266" s="86"/>
      <c r="BZ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  <c r="BP267" s="81"/>
      <c r="BQ267" s="81"/>
      <c r="BR267" s="81"/>
      <c r="BS267" s="85"/>
      <c r="BT267" s="81"/>
      <c r="BU267" s="81"/>
      <c r="BV267" s="86"/>
      <c r="BW267" s="86"/>
      <c r="BX267" s="86"/>
      <c r="BY267" s="86"/>
      <c r="BZ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  <c r="BP268" s="81"/>
      <c r="BQ268" s="81"/>
      <c r="BR268" s="81"/>
      <c r="BS268" s="85"/>
      <c r="BT268" s="81"/>
      <c r="BU268" s="81"/>
      <c r="BV268" s="86"/>
      <c r="BW268" s="86"/>
      <c r="BX268" s="86"/>
      <c r="BY268" s="86"/>
      <c r="BZ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P269" s="81"/>
      <c r="BQ269" s="81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P270" s="81"/>
      <c r="BQ270" s="81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P271" s="81"/>
      <c r="BQ271" s="81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P272" s="81"/>
      <c r="BQ272" s="81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P273" s="81"/>
      <c r="BQ273" s="81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P274" s="81"/>
      <c r="BQ274" s="81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P275" s="81"/>
      <c r="BQ275" s="81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P276" s="81"/>
      <c r="BQ276" s="81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1" customFormat="1" ht="25.5" x14ac:dyDescent="0.25">
      <c r="A277"/>
      <c r="B277"/>
      <c r="C277"/>
      <c r="D277"/>
      <c r="E277" s="17"/>
      <c r="F277" s="17"/>
      <c r="G277" s="17"/>
      <c r="H277" s="17"/>
      <c r="I277" s="17"/>
      <c r="J277" s="17"/>
      <c r="K277"/>
      <c r="L277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P277" s="83"/>
      <c r="BQ277" s="83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38.25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P278" s="81"/>
      <c r="BQ278" s="81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P279" s="81"/>
      <c r="BQ279" s="81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P280" s="81"/>
      <c r="BQ280" s="81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P281" s="81"/>
      <c r="BQ281" s="81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P282" s="81"/>
      <c r="BQ282" s="81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1" customFormat="1" ht="25.5" x14ac:dyDescent="0.25">
      <c r="A283"/>
      <c r="B283"/>
      <c r="C283"/>
      <c r="D283"/>
      <c r="E283" s="17"/>
      <c r="F283" s="17"/>
      <c r="G283" s="17"/>
      <c r="H283" s="17"/>
      <c r="I283" s="17"/>
      <c r="J283" s="17"/>
      <c r="K283"/>
      <c r="L283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P283" s="83"/>
      <c r="BQ283" s="83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P284" s="81"/>
      <c r="BQ284" s="81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P285" s="81"/>
      <c r="BQ285" s="81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P286" s="81"/>
      <c r="BQ286" s="81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P287" s="84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P287" s="81"/>
      <c r="BQ287" s="81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P288" s="81"/>
      <c r="BQ288" s="81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45" customFormat="1" ht="8.4499999999999993" customHeight="1" x14ac:dyDescent="0.25">
      <c r="E289" s="35"/>
      <c r="F289" s="35"/>
      <c r="G289" s="35"/>
      <c r="H289" s="35"/>
      <c r="I289" s="35"/>
      <c r="J289" s="35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P289" s="89"/>
      <c r="BQ289" s="89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P290" s="84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D290" s="85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5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5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5"/>
      <c r="BT290" s="81"/>
      <c r="BU290" s="81"/>
      <c r="BV290" s="86"/>
      <c r="BW290" s="86"/>
      <c r="BX290" s="86"/>
      <c r="BY290" s="86"/>
      <c r="BZ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D291" s="85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5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5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5"/>
      <c r="BT291" s="81"/>
      <c r="BU291" s="81"/>
      <c r="BV291" s="86"/>
      <c r="BW291" s="86"/>
      <c r="BX291" s="86"/>
      <c r="BY291" s="86"/>
      <c r="BZ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D292" s="85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5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5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5"/>
      <c r="BT292" s="81"/>
      <c r="BU292" s="81"/>
      <c r="BV292" s="86"/>
      <c r="BW292" s="86"/>
      <c r="BX292" s="86"/>
      <c r="BY292" s="86"/>
      <c r="BZ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W293" s="81"/>
      <c r="X293" s="81"/>
      <c r="Y293" s="81"/>
      <c r="Z293" s="81"/>
      <c r="AA293" s="81"/>
      <c r="AB293" s="85"/>
      <c r="AC293" s="81"/>
      <c r="AD293" s="82"/>
      <c r="AE293" s="81"/>
      <c r="AF293" s="81"/>
      <c r="AG293" s="81"/>
      <c r="AH293" s="81"/>
      <c r="AI293" s="81"/>
      <c r="AJ293" s="81"/>
      <c r="AK293" s="81"/>
      <c r="AL293" s="81"/>
      <c r="AM293" s="86"/>
      <c r="AN293" s="86"/>
      <c r="AO293" s="86"/>
      <c r="AP293" s="85"/>
      <c r="AQ293" s="81"/>
      <c r="AR293" s="81"/>
      <c r="AS293" s="86"/>
      <c r="AT293" s="86"/>
      <c r="AU293" s="86"/>
      <c r="AV293" s="86"/>
      <c r="AW293" s="86"/>
      <c r="AX293" s="81"/>
      <c r="AY293" s="81"/>
      <c r="AZ293" s="81"/>
      <c r="BA293" s="81"/>
      <c r="BB293" s="81"/>
      <c r="BC293" s="81"/>
      <c r="BD293" s="81"/>
      <c r="BE293" s="81"/>
      <c r="BF293" s="81"/>
      <c r="BG293" s="81"/>
      <c r="BH293" s="81"/>
      <c r="BI293" s="81"/>
      <c r="BJ293" s="81"/>
      <c r="BK293" s="81"/>
      <c r="BL293" s="81"/>
      <c r="BM293" s="81"/>
      <c r="BN293" s="81"/>
      <c r="BO293" s="81"/>
      <c r="BP293" s="81"/>
      <c r="BQ293" s="81"/>
      <c r="BR293" s="81"/>
      <c r="BS293" s="81"/>
      <c r="BT293" s="81"/>
      <c r="BU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W294" s="81"/>
      <c r="X294" s="81"/>
      <c r="Y294" s="81"/>
      <c r="Z294" s="81"/>
      <c r="AA294" s="81"/>
      <c r="AB294" s="85"/>
      <c r="AC294" s="81"/>
      <c r="AD294" s="82"/>
      <c r="AE294" s="81"/>
      <c r="AF294" s="81"/>
      <c r="AG294" s="81"/>
      <c r="AH294" s="81"/>
      <c r="AI294" s="81"/>
      <c r="AJ294" s="81"/>
      <c r="AK294" s="81"/>
      <c r="AL294" s="81"/>
      <c r="AM294" s="86"/>
      <c r="AN294" s="86"/>
      <c r="AO294" s="86"/>
      <c r="AP294" s="85"/>
      <c r="AQ294" s="81"/>
      <c r="AR294" s="81"/>
      <c r="AS294" s="86"/>
      <c r="AT294" s="86"/>
      <c r="AU294" s="86"/>
      <c r="AV294" s="86"/>
      <c r="AW294" s="86"/>
      <c r="AX294" s="81"/>
      <c r="AY294" s="81"/>
      <c r="AZ294" s="81"/>
      <c r="BA294" s="81"/>
      <c r="BB294" s="81"/>
      <c r="BC294" s="81"/>
      <c r="BD294" s="81"/>
      <c r="BE294" s="81"/>
      <c r="BF294" s="81"/>
      <c r="BG294" s="81"/>
      <c r="BH294" s="81"/>
      <c r="BI294" s="81"/>
      <c r="BJ294" s="81"/>
      <c r="BK294" s="81"/>
      <c r="BL294" s="81"/>
      <c r="BM294" s="81"/>
      <c r="BN294" s="81"/>
      <c r="BO294" s="81"/>
      <c r="BP294" s="81"/>
      <c r="BQ294" s="81"/>
      <c r="BR294" s="81"/>
      <c r="BS294" s="81"/>
      <c r="BT294" s="81"/>
      <c r="BU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W295" s="81"/>
      <c r="X295" s="81"/>
      <c r="Y295" s="81"/>
      <c r="Z295" s="81"/>
      <c r="AA295" s="85"/>
      <c r="AB295" s="81"/>
      <c r="AC295" s="82"/>
      <c r="AD295" s="81"/>
      <c r="AE295" s="81"/>
      <c r="AF295" s="81"/>
      <c r="AG295" s="81"/>
      <c r="AH295" s="81"/>
      <c r="AI295" s="81"/>
      <c r="AJ295" s="81"/>
      <c r="AK295" s="81"/>
      <c r="AL295" s="86"/>
      <c r="AM295" s="86"/>
      <c r="AN295" s="86"/>
      <c r="AO295" s="85"/>
      <c r="AP295" s="81"/>
      <c r="AQ295" s="81"/>
      <c r="AR295" s="86"/>
      <c r="AS295" s="86"/>
      <c r="AT295" s="86"/>
      <c r="AU295" s="86"/>
      <c r="AV295" s="86"/>
      <c r="AW295" s="81"/>
      <c r="AX295" s="81"/>
      <c r="AY295" s="81"/>
      <c r="AZ295" s="81"/>
      <c r="BA295" s="81"/>
      <c r="BB295" s="81"/>
      <c r="BC295" s="81"/>
      <c r="BD295" s="81"/>
      <c r="BE295" s="81"/>
      <c r="BF295" s="81"/>
      <c r="BG295" s="81"/>
      <c r="BH295" s="81"/>
      <c r="BI295" s="81"/>
      <c r="BJ295" s="81"/>
      <c r="BK295" s="81"/>
      <c r="BL295" s="81"/>
      <c r="BM295" s="81"/>
      <c r="BN295" s="81"/>
      <c r="BO295" s="81"/>
      <c r="BP295" s="81"/>
      <c r="BQ295" s="81"/>
      <c r="BR295" s="81"/>
      <c r="BS295" s="81"/>
      <c r="BT295" s="81"/>
      <c r="BU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W296" s="81"/>
      <c r="X296" s="81"/>
      <c r="Y296" s="81"/>
      <c r="Z296" s="81"/>
      <c r="AA296" s="85"/>
      <c r="AB296" s="81"/>
      <c r="AC296" s="81"/>
      <c r="AD296" s="81"/>
      <c r="AE296" s="81"/>
      <c r="AF296" s="81"/>
      <c r="AG296" s="81"/>
      <c r="AH296" s="86"/>
      <c r="AI296" s="86"/>
      <c r="AJ296" s="86"/>
      <c r="AK296" s="85"/>
      <c r="AL296" s="81"/>
      <c r="AM296" s="81"/>
      <c r="AN296" s="86"/>
      <c r="AO296" s="86"/>
      <c r="AP296" s="86"/>
      <c r="AQ296" s="86"/>
      <c r="AR296" s="86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1"/>
      <c r="BD296" s="81"/>
      <c r="BE296" s="81"/>
      <c r="BF296" s="81"/>
      <c r="BG296" s="81"/>
      <c r="BH296" s="81"/>
      <c r="BI296" s="81"/>
      <c r="BJ296" s="81"/>
      <c r="BK296" s="81"/>
      <c r="BL296" s="81"/>
      <c r="BM296" s="81"/>
      <c r="BN296" s="81"/>
      <c r="BO296" s="81"/>
      <c r="BP296" s="81"/>
      <c r="BQ296" s="81"/>
      <c r="BR296" s="81"/>
      <c r="BS296" s="81"/>
      <c r="BT296" s="81"/>
      <c r="BU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W297" s="81"/>
      <c r="X297" s="81"/>
      <c r="Y297" s="81"/>
      <c r="Z297" s="81"/>
      <c r="AA297" s="85"/>
      <c r="AB297" s="81"/>
      <c r="AC297" s="81"/>
      <c r="AD297" s="81"/>
      <c r="AE297" s="81"/>
      <c r="AF297" s="81"/>
      <c r="AG297" s="81"/>
      <c r="AH297" s="86"/>
      <c r="AI297" s="86"/>
      <c r="AJ297" s="86"/>
      <c r="AK297" s="85"/>
      <c r="AL297" s="81"/>
      <c r="AM297" s="81"/>
      <c r="AN297" s="86"/>
      <c r="AO297" s="86"/>
      <c r="AP297" s="86"/>
      <c r="AQ297" s="86"/>
      <c r="AR297" s="86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1"/>
      <c r="BD297" s="81"/>
      <c r="BE297" s="81"/>
      <c r="BF297" s="81"/>
      <c r="BG297" s="81"/>
      <c r="BH297" s="81"/>
      <c r="BI297" s="81"/>
      <c r="BJ297" s="81"/>
      <c r="BK297" s="81"/>
      <c r="BL297" s="81"/>
      <c r="BM297" s="81"/>
      <c r="BN297" s="81"/>
      <c r="BO297" s="81"/>
      <c r="BP297" s="81"/>
      <c r="BQ297" s="81"/>
      <c r="BR297" s="81"/>
      <c r="BS297" s="81"/>
      <c r="BT297" s="81"/>
      <c r="BU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W298" s="81"/>
      <c r="X298" s="81"/>
      <c r="Y298" s="81"/>
      <c r="Z298" s="81"/>
      <c r="AA298" s="85"/>
      <c r="AB298" s="81"/>
      <c r="AC298" s="81"/>
      <c r="AD298" s="81"/>
      <c r="AE298" s="81"/>
      <c r="AF298" s="81"/>
      <c r="AG298" s="81"/>
      <c r="AH298" s="86"/>
      <c r="AI298" s="86"/>
      <c r="AJ298" s="86"/>
      <c r="AK298" s="85"/>
      <c r="AL298" s="81"/>
      <c r="AM298" s="81"/>
      <c r="AN298" s="86"/>
      <c r="AO298" s="86"/>
      <c r="AP298" s="86"/>
      <c r="AQ298" s="86"/>
      <c r="AR298" s="86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1"/>
      <c r="BD298" s="81"/>
      <c r="BE298" s="81"/>
      <c r="BF298" s="81"/>
      <c r="BG298" s="81"/>
      <c r="BH298" s="81"/>
      <c r="BI298" s="81"/>
      <c r="BJ298" s="81"/>
      <c r="BK298" s="81"/>
      <c r="BL298" s="81"/>
      <c r="BM298" s="81"/>
      <c r="BN298" s="81"/>
      <c r="BO298" s="81"/>
      <c r="BP298" s="81"/>
      <c r="BQ298" s="81"/>
      <c r="BR298" s="81"/>
      <c r="BS298" s="81"/>
      <c r="BT298" s="81"/>
      <c r="BU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W299" s="81"/>
      <c r="X299" s="81"/>
      <c r="Y299" s="81"/>
      <c r="Z299" s="81"/>
      <c r="AA299" s="85"/>
      <c r="AB299" s="81"/>
      <c r="AC299" s="81"/>
      <c r="AD299" s="81"/>
      <c r="AE299" s="81"/>
      <c r="AF299" s="81"/>
      <c r="AG299" s="81"/>
      <c r="AH299" s="86"/>
      <c r="AI299" s="86"/>
      <c r="AJ299" s="86"/>
      <c r="AK299" s="85"/>
      <c r="AL299" s="81"/>
      <c r="AM299" s="81"/>
      <c r="AN299" s="86"/>
      <c r="AO299" s="86"/>
      <c r="AP299" s="86"/>
      <c r="AQ299" s="86"/>
      <c r="AR299" s="86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  <c r="BE299" s="81"/>
      <c r="BF299" s="81"/>
      <c r="BG299" s="81"/>
      <c r="BH299" s="81"/>
      <c r="BI299" s="81"/>
      <c r="BJ299" s="81"/>
      <c r="BK299" s="81"/>
      <c r="BL299" s="81"/>
      <c r="BM299" s="81"/>
      <c r="BN299" s="81"/>
      <c r="BO299" s="81"/>
      <c r="BP299" s="81"/>
      <c r="BQ299" s="81"/>
      <c r="BR299" s="81"/>
      <c r="BS299" s="81"/>
      <c r="BT299" s="81"/>
      <c r="BU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W300" s="81"/>
      <c r="X300" s="81"/>
      <c r="Y300" s="81"/>
      <c r="Z300" s="81"/>
      <c r="AA300" s="85"/>
      <c r="AB300" s="81"/>
      <c r="AC300" s="81"/>
      <c r="AD300" s="81"/>
      <c r="AE300" s="81"/>
      <c r="AF300" s="81"/>
      <c r="AG300" s="81"/>
      <c r="AH300" s="86"/>
      <c r="AI300" s="86"/>
      <c r="AJ300" s="86"/>
      <c r="AK300" s="85"/>
      <c r="AL300" s="81"/>
      <c r="AM300" s="81"/>
      <c r="AN300" s="86"/>
      <c r="AO300" s="86"/>
      <c r="AP300" s="86"/>
      <c r="AQ300" s="86"/>
      <c r="AR300" s="86"/>
      <c r="AS300" s="81"/>
      <c r="AT300" s="81"/>
      <c r="AU300" s="81"/>
      <c r="AV300" s="81"/>
      <c r="AW300" s="81"/>
      <c r="AX300" s="81"/>
      <c r="AY300" s="81"/>
      <c r="AZ300" s="81"/>
      <c r="BA300" s="81"/>
      <c r="BB300" s="81"/>
      <c r="BC300" s="81"/>
      <c r="BD300" s="81"/>
      <c r="BE300" s="81"/>
      <c r="BF300" s="81"/>
      <c r="BG300" s="81"/>
      <c r="BH300" s="81"/>
      <c r="BI300" s="81"/>
      <c r="BJ300" s="81"/>
      <c r="BK300" s="81"/>
      <c r="BL300" s="81"/>
      <c r="BM300" s="81"/>
      <c r="BN300" s="81"/>
      <c r="BO300" s="81"/>
      <c r="BP300" s="81"/>
      <c r="BQ300" s="81"/>
      <c r="BR300" s="81"/>
      <c r="BS300" s="81"/>
      <c r="BT300" s="81"/>
      <c r="BU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W301" s="81"/>
      <c r="X301" s="81"/>
      <c r="Y301" s="81"/>
      <c r="Z301" s="81"/>
      <c r="AA301" s="85"/>
      <c r="AB301" s="81"/>
      <c r="AC301" s="81"/>
      <c r="AD301" s="81"/>
      <c r="AE301" s="81"/>
      <c r="AF301" s="81"/>
      <c r="AG301" s="81"/>
      <c r="AH301" s="86"/>
      <c r="AI301" s="86"/>
      <c r="AJ301" s="86"/>
      <c r="AK301" s="85"/>
      <c r="AL301" s="81"/>
      <c r="AM301" s="81"/>
      <c r="AN301" s="86"/>
      <c r="AO301" s="86"/>
      <c r="AP301" s="86"/>
      <c r="AQ301" s="86"/>
      <c r="AR301" s="86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1"/>
      <c r="BD301" s="81"/>
      <c r="BE301" s="81"/>
      <c r="BF301" s="81"/>
      <c r="BG301" s="81"/>
      <c r="BH301" s="81"/>
      <c r="BI301" s="81"/>
      <c r="BJ301" s="81"/>
      <c r="BK301" s="81"/>
      <c r="BL301" s="81"/>
      <c r="BM301" s="81"/>
      <c r="BN301" s="81"/>
      <c r="BO301" s="81"/>
      <c r="BP301" s="81"/>
      <c r="BQ301" s="81"/>
      <c r="BR301" s="81"/>
      <c r="BS301" s="81"/>
      <c r="BT301" s="81"/>
      <c r="BU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W302" s="81"/>
      <c r="X302" s="81"/>
      <c r="Y302" s="81"/>
      <c r="Z302" s="81"/>
      <c r="AA302" s="85"/>
      <c r="AB302" s="81"/>
      <c r="AC302" s="81"/>
      <c r="AD302" s="81"/>
      <c r="AE302" s="81"/>
      <c r="AF302" s="81"/>
      <c r="AG302" s="81"/>
      <c r="AH302" s="86"/>
      <c r="AI302" s="86"/>
      <c r="AJ302" s="86"/>
      <c r="AK302" s="85"/>
      <c r="AL302" s="81"/>
      <c r="AM302" s="81"/>
      <c r="AN302" s="86"/>
      <c r="AO302" s="86"/>
      <c r="AP302" s="86"/>
      <c r="AQ302" s="86"/>
      <c r="AR302" s="86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1"/>
      <c r="BD302" s="81"/>
      <c r="BE302" s="81"/>
      <c r="BF302" s="81"/>
      <c r="BG302" s="81"/>
      <c r="BH302" s="81"/>
      <c r="BI302" s="81"/>
      <c r="BJ302" s="81"/>
      <c r="BK302" s="81"/>
      <c r="BL302" s="81"/>
      <c r="BM302" s="81"/>
      <c r="BN302" s="81"/>
      <c r="BO302" s="81"/>
      <c r="BP302" s="81"/>
      <c r="BQ302" s="81"/>
      <c r="BR302" s="81"/>
      <c r="BS302" s="81"/>
      <c r="BT302" s="81"/>
      <c r="BU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W303" s="81"/>
      <c r="X303" s="81"/>
      <c r="Y303" s="81"/>
      <c r="Z303" s="81"/>
      <c r="AA303" s="85"/>
      <c r="AB303" s="81"/>
      <c r="AC303" s="81"/>
      <c r="AD303" s="81"/>
      <c r="AE303" s="81"/>
      <c r="AF303" s="81"/>
      <c r="AG303" s="81"/>
      <c r="AH303" s="86"/>
      <c r="AI303" s="86"/>
      <c r="AJ303" s="86"/>
      <c r="AK303" s="85"/>
      <c r="AL303" s="81"/>
      <c r="AM303" s="81"/>
      <c r="AN303" s="86"/>
      <c r="AO303" s="86"/>
      <c r="AP303" s="86"/>
      <c r="AQ303" s="86"/>
      <c r="AR303" s="86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  <c r="BH303" s="81"/>
      <c r="BI303" s="81"/>
      <c r="BJ303" s="81"/>
      <c r="BK303" s="81"/>
      <c r="BL303" s="81"/>
      <c r="BM303" s="81"/>
      <c r="BN303" s="81"/>
      <c r="BO303" s="81"/>
      <c r="BP303" s="81"/>
      <c r="BQ303" s="81"/>
      <c r="BR303" s="81"/>
      <c r="BS303" s="81"/>
      <c r="BT303" s="81"/>
      <c r="BU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W304" s="81"/>
      <c r="X304" s="81"/>
      <c r="Y304" s="81"/>
      <c r="Z304" s="81"/>
      <c r="AA304" s="85"/>
      <c r="AB304" s="81"/>
      <c r="AC304" s="81"/>
      <c r="AD304" s="81"/>
      <c r="AE304" s="81"/>
      <c r="AF304" s="81"/>
      <c r="AG304" s="81"/>
      <c r="AH304" s="86"/>
      <c r="AI304" s="86"/>
      <c r="AJ304" s="86"/>
      <c r="AK304" s="85"/>
      <c r="AL304" s="81"/>
      <c r="AM304" s="81"/>
      <c r="AN304" s="86"/>
      <c r="AO304" s="86"/>
      <c r="AP304" s="86"/>
      <c r="AQ304" s="86"/>
      <c r="AR304" s="86"/>
      <c r="AS304" s="81"/>
      <c r="AT304" s="81"/>
      <c r="AU304" s="81"/>
      <c r="AV304" s="81"/>
      <c r="AW304" s="81"/>
      <c r="AX304" s="81"/>
      <c r="AY304" s="81"/>
      <c r="AZ304" s="81"/>
      <c r="BA304" s="81"/>
      <c r="BB304" s="81"/>
      <c r="BC304" s="81"/>
      <c r="BD304" s="81"/>
      <c r="BE304" s="81"/>
      <c r="BF304" s="81"/>
      <c r="BG304" s="81"/>
      <c r="BH304" s="81"/>
      <c r="BI304" s="81"/>
      <c r="BJ304" s="81"/>
      <c r="BK304" s="81"/>
      <c r="BL304" s="81"/>
      <c r="BM304" s="81"/>
      <c r="BN304" s="81"/>
      <c r="BO304" s="81"/>
      <c r="BP304" s="81"/>
      <c r="BQ304" s="81"/>
      <c r="BR304" s="81"/>
      <c r="BS304" s="81"/>
      <c r="BT304" s="81"/>
      <c r="BU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W305" s="81"/>
      <c r="X305" s="81"/>
      <c r="Y305" s="81"/>
      <c r="Z305" s="81"/>
      <c r="AA305" s="85"/>
      <c r="AB305" s="81"/>
      <c r="AC305" s="81"/>
      <c r="AD305" s="81"/>
      <c r="AE305" s="81"/>
      <c r="AF305" s="81"/>
      <c r="AG305" s="81"/>
      <c r="AH305" s="86"/>
      <c r="AI305" s="86"/>
      <c r="AJ305" s="86"/>
      <c r="AK305" s="85"/>
      <c r="AL305" s="81"/>
      <c r="AM305" s="81"/>
      <c r="AN305" s="86"/>
      <c r="AO305" s="86"/>
      <c r="AP305" s="86"/>
      <c r="AQ305" s="86"/>
      <c r="AR305" s="86"/>
      <c r="AS305" s="81"/>
      <c r="AT305" s="81"/>
      <c r="AU305" s="81"/>
      <c r="AV305" s="81"/>
      <c r="AW305" s="81"/>
      <c r="AX305" s="81"/>
      <c r="AY305" s="81"/>
      <c r="AZ305" s="81"/>
      <c r="BA305" s="81"/>
      <c r="BB305" s="81"/>
      <c r="BC305" s="81"/>
      <c r="BD305" s="81"/>
      <c r="BE305" s="81"/>
      <c r="BF305" s="81"/>
      <c r="BG305" s="81"/>
      <c r="BH305" s="81"/>
      <c r="BI305" s="81"/>
      <c r="BJ305" s="81"/>
      <c r="BK305" s="81"/>
      <c r="BL305" s="81"/>
      <c r="BM305" s="81"/>
      <c r="BN305" s="81"/>
      <c r="BO305" s="81"/>
      <c r="BP305" s="81"/>
      <c r="BQ305" s="81"/>
      <c r="BR305" s="81"/>
      <c r="BS305" s="81"/>
      <c r="BT305" s="81"/>
      <c r="BU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W306" s="81"/>
      <c r="X306" s="81"/>
      <c r="Y306" s="81"/>
      <c r="Z306" s="81"/>
      <c r="AA306" s="85"/>
      <c r="AB306" s="81"/>
      <c r="AC306" s="81"/>
      <c r="AD306" s="81"/>
      <c r="AE306" s="81"/>
      <c r="AF306" s="81"/>
      <c r="AG306" s="81"/>
      <c r="AH306" s="86"/>
      <c r="AI306" s="86"/>
      <c r="AJ306" s="86"/>
      <c r="AK306" s="85"/>
      <c r="AL306" s="81"/>
      <c r="AM306" s="81"/>
      <c r="AN306" s="86"/>
      <c r="AO306" s="86"/>
      <c r="AP306" s="86"/>
      <c r="AQ306" s="86"/>
      <c r="AR306" s="86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1"/>
      <c r="BD306" s="81"/>
      <c r="BE306" s="81"/>
      <c r="BF306" s="81"/>
      <c r="BG306" s="81"/>
      <c r="BH306" s="81"/>
      <c r="BI306" s="81"/>
      <c r="BJ306" s="81"/>
      <c r="BK306" s="81"/>
      <c r="BL306" s="81"/>
      <c r="BM306" s="81"/>
      <c r="BN306" s="81"/>
      <c r="BO306" s="81"/>
      <c r="BP306" s="81"/>
      <c r="BQ306" s="81"/>
      <c r="BR306" s="81"/>
      <c r="BS306" s="81"/>
      <c r="BT306" s="81"/>
      <c r="BU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W307" s="81"/>
      <c r="X307" s="81"/>
      <c r="Y307" s="81"/>
      <c r="Z307" s="81"/>
      <c r="AA307" s="85"/>
      <c r="AB307" s="81"/>
      <c r="AC307" s="81"/>
      <c r="AD307" s="81"/>
      <c r="AE307" s="81"/>
      <c r="AF307" s="81"/>
      <c r="AG307" s="81"/>
      <c r="AH307" s="86"/>
      <c r="AI307" s="86"/>
      <c r="AJ307" s="86"/>
      <c r="AK307" s="85"/>
      <c r="AL307" s="81"/>
      <c r="AM307" s="81"/>
      <c r="AN307" s="86"/>
      <c r="AO307" s="86"/>
      <c r="AP307" s="86"/>
      <c r="AQ307" s="86"/>
      <c r="AR307" s="86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/>
      <c r="BC307" s="81"/>
      <c r="BD307" s="81"/>
      <c r="BE307" s="81"/>
      <c r="BF307" s="81"/>
      <c r="BG307" s="81"/>
      <c r="BH307" s="81"/>
      <c r="BI307" s="81"/>
      <c r="BJ307" s="81"/>
      <c r="BK307" s="81"/>
      <c r="BL307" s="81"/>
      <c r="BM307" s="81"/>
      <c r="BN307" s="81"/>
      <c r="BO307" s="81"/>
      <c r="BP307" s="81"/>
      <c r="BQ307" s="81"/>
      <c r="BR307" s="81"/>
      <c r="BS307" s="81"/>
      <c r="BT307" s="81"/>
      <c r="BU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W308" s="81"/>
      <c r="X308" s="81"/>
      <c r="Y308" s="81"/>
      <c r="Z308" s="81"/>
      <c r="AA308" s="85"/>
      <c r="AB308" s="81"/>
      <c r="AC308" s="81"/>
      <c r="AD308" s="81"/>
      <c r="AE308" s="81"/>
      <c r="AF308" s="81"/>
      <c r="AG308" s="81"/>
      <c r="AH308" s="86"/>
      <c r="AI308" s="86"/>
      <c r="AJ308" s="86"/>
      <c r="AK308" s="85"/>
      <c r="AL308" s="81"/>
      <c r="AM308" s="81"/>
      <c r="AN308" s="86"/>
      <c r="AO308" s="86"/>
      <c r="AP308" s="86"/>
      <c r="AQ308" s="86"/>
      <c r="AR308" s="86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1"/>
      <c r="BD308" s="81"/>
      <c r="BE308" s="81"/>
      <c r="BF308" s="81"/>
      <c r="BG308" s="81"/>
      <c r="BH308" s="81"/>
      <c r="BI308" s="81"/>
      <c r="BJ308" s="81"/>
      <c r="BK308" s="81"/>
      <c r="BL308" s="81"/>
      <c r="BM308" s="81"/>
      <c r="BN308" s="81"/>
      <c r="BO308" s="81"/>
      <c r="BP308" s="81"/>
      <c r="BQ308" s="81"/>
      <c r="BR308" s="81"/>
      <c r="BS308" s="81"/>
      <c r="BT308" s="81"/>
      <c r="BU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W309" s="81"/>
      <c r="X309" s="81"/>
      <c r="Y309" s="81"/>
      <c r="Z309" s="81"/>
      <c r="AA309" s="85"/>
      <c r="AB309" s="81"/>
      <c r="AC309" s="81"/>
      <c r="AD309" s="81"/>
      <c r="AE309" s="81"/>
      <c r="AF309" s="81"/>
      <c r="AG309" s="81"/>
      <c r="AH309" s="86"/>
      <c r="AI309" s="86"/>
      <c r="AJ309" s="86"/>
      <c r="AK309" s="85"/>
      <c r="AL309" s="81"/>
      <c r="AM309" s="81"/>
      <c r="AN309" s="86"/>
      <c r="AO309" s="86"/>
      <c r="AP309" s="86"/>
      <c r="AQ309" s="86"/>
      <c r="AR309" s="86"/>
      <c r="AS309" s="81"/>
      <c r="AT309" s="81"/>
      <c r="AU309" s="81"/>
      <c r="AV309" s="81"/>
      <c r="AW309" s="81"/>
      <c r="AX309" s="81"/>
      <c r="AY309" s="81"/>
      <c r="AZ309" s="81"/>
      <c r="BA309" s="81"/>
      <c r="BB309" s="81"/>
      <c r="BC309" s="81"/>
      <c r="BD309" s="81"/>
      <c r="BE309" s="81"/>
      <c r="BF309" s="81"/>
      <c r="BG309" s="81"/>
      <c r="BH309" s="81"/>
      <c r="BI309" s="81"/>
      <c r="BJ309" s="81"/>
      <c r="BK309" s="81"/>
      <c r="BL309" s="81"/>
      <c r="BM309" s="81"/>
      <c r="BN309" s="81"/>
      <c r="BO309" s="81"/>
      <c r="BP309" s="81"/>
      <c r="BQ309" s="81"/>
      <c r="BR309" s="81"/>
      <c r="BS309" s="81"/>
      <c r="BT309" s="81"/>
      <c r="BU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W310" s="81"/>
      <c r="X310" s="81"/>
      <c r="Y310" s="81"/>
      <c r="Z310" s="81"/>
      <c r="AA310" s="85"/>
      <c r="AB310" s="81"/>
      <c r="AC310" s="81"/>
      <c r="AD310" s="81"/>
      <c r="AE310" s="81"/>
      <c r="AF310" s="81"/>
      <c r="AG310" s="81"/>
      <c r="AH310" s="86"/>
      <c r="AI310" s="86"/>
      <c r="AJ310" s="86"/>
      <c r="AK310" s="85"/>
      <c r="AL310" s="81"/>
      <c r="AM310" s="81"/>
      <c r="AN310" s="86"/>
      <c r="AO310" s="86"/>
      <c r="AP310" s="86"/>
      <c r="AQ310" s="86"/>
      <c r="AR310" s="86"/>
      <c r="AS310" s="81"/>
      <c r="AT310" s="81"/>
      <c r="AU310" s="81"/>
      <c r="AV310" s="81"/>
      <c r="AW310" s="81"/>
      <c r="AX310" s="81"/>
      <c r="AY310" s="81"/>
      <c r="AZ310" s="81"/>
      <c r="BA310" s="81"/>
      <c r="BB310" s="81"/>
      <c r="BC310" s="81"/>
      <c r="BD310" s="81"/>
      <c r="BE310" s="81"/>
      <c r="BF310" s="81"/>
      <c r="BG310" s="81"/>
      <c r="BH310" s="81"/>
      <c r="BI310" s="81"/>
      <c r="BJ310" s="81"/>
      <c r="BK310" s="81"/>
      <c r="BL310" s="81"/>
      <c r="BM310" s="81"/>
      <c r="BN310" s="81"/>
      <c r="BO310" s="81"/>
      <c r="BP310" s="81"/>
      <c r="BQ310" s="81"/>
      <c r="BR310" s="81"/>
      <c r="BS310" s="81"/>
      <c r="BT310" s="81"/>
      <c r="BU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W311" s="81"/>
      <c r="X311" s="81"/>
      <c r="Y311" s="81"/>
      <c r="Z311" s="81"/>
      <c r="AA311" s="85"/>
      <c r="AB311" s="81"/>
      <c r="AC311" s="81"/>
      <c r="AD311" s="81"/>
      <c r="AE311" s="81"/>
      <c r="AF311" s="81"/>
      <c r="AG311" s="81"/>
      <c r="AH311" s="86"/>
      <c r="AI311" s="86"/>
      <c r="AJ311" s="86"/>
      <c r="AK311" s="85"/>
      <c r="AL311" s="81"/>
      <c r="AM311" s="81"/>
      <c r="AN311" s="86"/>
      <c r="AO311" s="86"/>
      <c r="AP311" s="86"/>
      <c r="AQ311" s="86"/>
      <c r="AR311" s="86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1"/>
      <c r="BD311" s="81"/>
      <c r="BE311" s="81"/>
      <c r="BF311" s="81"/>
      <c r="BG311" s="81"/>
      <c r="BH311" s="81"/>
      <c r="BI311" s="81"/>
      <c r="BJ311" s="81"/>
      <c r="BK311" s="81"/>
      <c r="BL311" s="81"/>
      <c r="BM311" s="81"/>
      <c r="BN311" s="81"/>
      <c r="BO311" s="81"/>
      <c r="BP311" s="81"/>
      <c r="BQ311" s="81"/>
      <c r="BR311" s="81"/>
      <c r="BS311" s="81"/>
      <c r="BT311" s="81"/>
      <c r="BU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5"/>
      <c r="AC312" s="81"/>
      <c r="AD312" s="81"/>
      <c r="AE312" s="81"/>
      <c r="AF312" s="81"/>
      <c r="AG312" s="81"/>
      <c r="AH312" s="81"/>
      <c r="AI312" s="86"/>
      <c r="AJ312" s="86"/>
      <c r="AK312" s="86"/>
      <c r="AL312" s="85"/>
      <c r="AM312" s="81"/>
      <c r="AN312" s="81"/>
      <c r="AO312" s="86"/>
      <c r="AP312" s="86"/>
      <c r="AQ312" s="86"/>
      <c r="AR312" s="86"/>
      <c r="AS312" s="86"/>
      <c r="AT312" s="81"/>
      <c r="AU312" s="81"/>
      <c r="AV312" s="81"/>
      <c r="AW312" s="81"/>
      <c r="AX312" s="81"/>
      <c r="AY312" s="81"/>
      <c r="AZ312" s="81"/>
      <c r="BA312" s="81"/>
      <c r="BB312" s="81"/>
      <c r="BC312" s="81"/>
      <c r="BD312" s="81"/>
      <c r="BE312" s="81"/>
      <c r="BF312" s="81"/>
      <c r="BG312" s="81"/>
      <c r="BH312" s="81"/>
      <c r="BI312" s="81"/>
      <c r="BJ312" s="81"/>
      <c r="BK312" s="81"/>
      <c r="BL312" s="81"/>
      <c r="BM312" s="81"/>
      <c r="BN312" s="81"/>
      <c r="BO312" s="81"/>
      <c r="BP312" s="81"/>
      <c r="BQ312" s="81"/>
      <c r="BR312" s="81"/>
      <c r="BS312" s="81"/>
      <c r="BT312" s="81"/>
      <c r="BU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W313" s="81"/>
      <c r="X313" s="81"/>
      <c r="Y313" s="81"/>
      <c r="Z313" s="81"/>
      <c r="AA313" s="81"/>
      <c r="AB313" s="85"/>
      <c r="AC313" s="81"/>
      <c r="AD313" s="82"/>
      <c r="AE313" s="81"/>
      <c r="AF313" s="81"/>
      <c r="AG313" s="81"/>
      <c r="AH313" s="81"/>
      <c r="AI313" s="81"/>
      <c r="AJ313" s="81"/>
      <c r="AK313" s="81"/>
      <c r="AL313" s="81"/>
      <c r="AM313" s="86"/>
      <c r="AN313" s="86"/>
      <c r="AO313" s="86"/>
      <c r="AP313" s="85"/>
      <c r="AQ313" s="81"/>
      <c r="AR313" s="81"/>
      <c r="AS313" s="86"/>
      <c r="AT313" s="86"/>
      <c r="AU313" s="86"/>
      <c r="AV313" s="86"/>
      <c r="AW313" s="86"/>
      <c r="AX313" s="81"/>
      <c r="AY313" s="81"/>
      <c r="AZ313" s="81"/>
      <c r="BA313" s="81"/>
      <c r="BB313" s="81"/>
      <c r="BC313" s="81"/>
      <c r="BD313" s="81"/>
      <c r="BE313" s="81"/>
      <c r="BF313" s="81"/>
      <c r="BG313" s="81"/>
      <c r="BH313" s="81"/>
      <c r="BI313" s="81"/>
      <c r="BJ313" s="81"/>
      <c r="BK313" s="81"/>
      <c r="BL313" s="81"/>
      <c r="BM313" s="81"/>
      <c r="BN313" s="81"/>
      <c r="BO313" s="81"/>
      <c r="BP313" s="81"/>
      <c r="BQ313" s="81"/>
      <c r="BR313" s="81"/>
      <c r="BS313" s="81"/>
      <c r="BT313" s="81"/>
      <c r="BU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W314" s="81"/>
      <c r="X314" s="81"/>
      <c r="Y314" s="81"/>
      <c r="Z314" s="85"/>
      <c r="AA314" s="81"/>
      <c r="AB314" s="82"/>
      <c r="AC314" s="81"/>
      <c r="AD314" s="81"/>
      <c r="AE314" s="81"/>
      <c r="AF314" s="81"/>
      <c r="AG314" s="81"/>
      <c r="AH314" s="81"/>
      <c r="AI314" s="81"/>
      <c r="AJ314" s="81"/>
      <c r="AK314" s="86"/>
      <c r="AL314" s="86"/>
      <c r="AM314" s="86"/>
      <c r="AN314" s="85"/>
      <c r="AO314" s="81"/>
      <c r="AP314" s="81"/>
      <c r="AQ314" s="86"/>
      <c r="AR314" s="86"/>
      <c r="AS314" s="86"/>
      <c r="AT314" s="86"/>
      <c r="AU314" s="86"/>
      <c r="AV314" s="81"/>
      <c r="AW314" s="81"/>
      <c r="AX314" s="81"/>
      <c r="AY314" s="81"/>
      <c r="AZ314" s="81"/>
      <c r="BA314" s="81"/>
      <c r="BB314" s="81"/>
      <c r="BC314" s="81"/>
      <c r="BD314" s="81"/>
      <c r="BE314" s="81"/>
      <c r="BF314" s="81"/>
      <c r="BG314" s="81"/>
      <c r="BH314" s="81"/>
      <c r="BI314" s="81"/>
      <c r="BJ314" s="81"/>
      <c r="BK314" s="81"/>
      <c r="BL314" s="81"/>
      <c r="BM314" s="81"/>
      <c r="BN314" s="81"/>
      <c r="BO314" s="81"/>
      <c r="BP314" s="81"/>
      <c r="BQ314" s="81"/>
      <c r="BR314" s="81"/>
      <c r="BS314" s="81"/>
      <c r="BT314" s="81"/>
      <c r="BU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W315" s="81"/>
      <c r="X315" s="81"/>
      <c r="Y315" s="81"/>
      <c r="Z315" s="85"/>
      <c r="AA315" s="81"/>
      <c r="AB315" s="82"/>
      <c r="AC315" s="86"/>
      <c r="AD315" s="86"/>
      <c r="AE315" s="86"/>
      <c r="AF315" s="85"/>
      <c r="AG315" s="81"/>
      <c r="AH315" s="81"/>
      <c r="AI315" s="86"/>
      <c r="AJ315" s="86"/>
      <c r="AK315" s="86"/>
      <c r="AL315" s="86"/>
      <c r="AM315" s="86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1"/>
      <c r="BC315" s="81"/>
      <c r="BD315" s="81"/>
      <c r="BE315" s="81"/>
      <c r="BF315" s="81"/>
      <c r="BG315" s="81"/>
      <c r="BH315" s="81"/>
      <c r="BI315" s="81"/>
      <c r="BJ315" s="81"/>
      <c r="BK315" s="81"/>
      <c r="BL315" s="81"/>
      <c r="BM315" s="81"/>
      <c r="BN315" s="81"/>
      <c r="BO315" s="81"/>
      <c r="BP315" s="81"/>
      <c r="BQ315" s="81"/>
      <c r="BR315" s="81"/>
      <c r="BS315" s="81"/>
      <c r="BT315" s="81"/>
      <c r="BU315" s="81"/>
      <c r="BV315" s="81"/>
      <c r="BW315" s="81"/>
      <c r="BX315" s="81"/>
      <c r="BY315" s="81"/>
      <c r="BZ315" s="81"/>
    </row>
    <row r="316" spans="14:78" ht="7.15" customHeight="1" x14ac:dyDescent="0.25">
      <c r="N316" s="81"/>
      <c r="O316" s="85"/>
      <c r="P316" s="83"/>
      <c r="Q316" s="82"/>
      <c r="R316" s="81"/>
      <c r="S316" s="81"/>
      <c r="T316" s="81"/>
      <c r="U316" s="81"/>
      <c r="V316" s="81"/>
      <c r="W316" s="81"/>
      <c r="X316" s="81"/>
      <c r="Y316" s="81"/>
      <c r="Z316" s="85"/>
      <c r="AA316" s="81"/>
      <c r="AB316" s="82"/>
      <c r="AC316" s="81"/>
      <c r="AD316" s="81"/>
      <c r="AE316" s="81"/>
      <c r="AF316" s="85"/>
      <c r="AG316" s="81"/>
      <c r="AH316" s="81"/>
      <c r="AI316" s="86"/>
      <c r="AJ316" s="86"/>
      <c r="AK316" s="86"/>
      <c r="AL316" s="86"/>
      <c r="AM316" s="86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1"/>
      <c r="BD316" s="81"/>
      <c r="BE316" s="81"/>
      <c r="BF316" s="81"/>
      <c r="BG316" s="81"/>
      <c r="BH316" s="81"/>
      <c r="BI316" s="81"/>
      <c r="BJ316" s="81"/>
      <c r="BK316" s="81"/>
      <c r="BL316" s="81"/>
      <c r="BM316" s="81"/>
      <c r="BN316" s="81"/>
      <c r="BO316" s="81"/>
      <c r="BP316" s="81"/>
      <c r="BQ316" s="81"/>
      <c r="BR316" s="81"/>
      <c r="BS316" s="81"/>
      <c r="BT316" s="81"/>
      <c r="BU316" s="81"/>
      <c r="BV316" s="81"/>
      <c r="BW316" s="81"/>
      <c r="BX316" s="81"/>
      <c r="BY316" s="81"/>
      <c r="BZ316" s="81"/>
    </row>
    <row r="317" spans="14:78" x14ac:dyDescent="0.25">
      <c r="N317" s="81"/>
      <c r="O317" s="339" t="s">
        <v>151</v>
      </c>
      <c r="P317" s="340"/>
      <c r="Q317" s="340"/>
      <c r="R317" s="340"/>
      <c r="S317" s="340"/>
      <c r="T317" s="340"/>
      <c r="U317" s="340"/>
      <c r="V317" s="341"/>
      <c r="W317" s="81"/>
      <c r="X317" s="81"/>
      <c r="Y317" s="81"/>
      <c r="Z317" s="85"/>
      <c r="AA317" s="81"/>
      <c r="AB317" s="82"/>
      <c r="AC317" s="81"/>
      <c r="AD317" s="81"/>
      <c r="AE317" s="81"/>
      <c r="AF317" s="85"/>
      <c r="AG317" s="81"/>
      <c r="AH317" s="81"/>
      <c r="AI317" s="86"/>
      <c r="AJ317" s="86"/>
      <c r="AK317" s="86"/>
      <c r="AL317" s="86"/>
      <c r="AM317" s="86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1"/>
      <c r="BD317" s="81"/>
      <c r="BE317" s="81"/>
      <c r="BF317" s="81"/>
      <c r="BG317" s="81"/>
      <c r="BH317" s="81"/>
      <c r="BI317" s="81"/>
      <c r="BJ317" s="81"/>
      <c r="BK317" s="81"/>
      <c r="BL317" s="81"/>
      <c r="BM317" s="81"/>
      <c r="BN317" s="81"/>
      <c r="BO317" s="81"/>
      <c r="BP317" s="81"/>
      <c r="BQ317" s="81"/>
      <c r="BR317" s="81"/>
      <c r="BS317" s="81"/>
      <c r="BT317" s="81"/>
      <c r="BU317" s="81"/>
      <c r="BV317" s="81"/>
      <c r="BW317" s="81"/>
      <c r="BX317" s="81"/>
      <c r="BY317" s="81"/>
      <c r="BZ317" s="81"/>
    </row>
    <row r="318" spans="14:78" ht="14.45" customHeight="1" x14ac:dyDescent="0.25">
      <c r="N318" s="81"/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W318" s="81"/>
      <c r="X318" s="81"/>
      <c r="Y318" s="81"/>
      <c r="Z318" s="85"/>
      <c r="AA318" s="81"/>
      <c r="AB318" s="82"/>
      <c r="AC318" s="81"/>
      <c r="AD318" s="81"/>
      <c r="AE318" s="81"/>
      <c r="AF318" s="85"/>
      <c r="AG318" s="81"/>
      <c r="AH318" s="81"/>
      <c r="AI318" s="86"/>
      <c r="AJ318" s="86"/>
      <c r="AK318" s="86"/>
      <c r="AL318" s="86"/>
      <c r="AM318" s="86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  <c r="BE318" s="81"/>
      <c r="BF318" s="81"/>
      <c r="BG318" s="81"/>
      <c r="BH318" s="81"/>
      <c r="BI318" s="81"/>
      <c r="BJ318" s="81"/>
      <c r="BK318" s="81"/>
      <c r="BL318" s="81"/>
      <c r="BM318" s="81"/>
      <c r="BN318" s="81"/>
      <c r="BO318" s="81"/>
      <c r="BP318" s="81"/>
      <c r="BQ318" s="81"/>
      <c r="BR318" s="81"/>
      <c r="BS318" s="81"/>
      <c r="BT318" s="81"/>
      <c r="BU318" s="81"/>
      <c r="BV318" s="81"/>
      <c r="BW318" s="81"/>
      <c r="BX318" s="81"/>
      <c r="BY318" s="81"/>
      <c r="BZ318" s="81"/>
    </row>
    <row r="319" spans="14:78" ht="20.45" customHeight="1" x14ac:dyDescent="0.25">
      <c r="N319" s="81"/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W319" s="81"/>
      <c r="X319" s="81"/>
      <c r="Y319" s="81"/>
      <c r="Z319" s="85"/>
      <c r="AA319" s="81"/>
      <c r="AB319" s="82"/>
      <c r="AC319" s="81"/>
      <c r="AD319" s="81"/>
      <c r="AE319" s="81"/>
      <c r="AF319" s="85"/>
      <c r="AG319" s="81"/>
      <c r="AH319" s="81"/>
      <c r="AI319" s="86"/>
      <c r="AJ319" s="86"/>
      <c r="AK319" s="86"/>
      <c r="AL319" s="86"/>
      <c r="AM319" s="86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  <c r="BA319" s="81"/>
      <c r="BB319" s="81"/>
      <c r="BC319" s="81"/>
      <c r="BD319" s="81"/>
      <c r="BE319" s="81"/>
      <c r="BF319" s="81"/>
      <c r="BG319" s="81"/>
      <c r="BH319" s="81"/>
      <c r="BI319" s="81"/>
      <c r="BJ319" s="81"/>
      <c r="BK319" s="81"/>
      <c r="BL319" s="81"/>
      <c r="BM319" s="81"/>
      <c r="BN319" s="81"/>
      <c r="BO319" s="81"/>
      <c r="BP319" s="81"/>
      <c r="BQ319" s="81"/>
      <c r="BR319" s="81"/>
      <c r="BS319" s="81"/>
      <c r="BT319" s="81"/>
      <c r="BU319" s="81"/>
      <c r="BV319" s="81"/>
      <c r="BW319" s="81"/>
      <c r="BX319" s="81"/>
      <c r="BY319" s="81"/>
      <c r="BZ319" s="81"/>
    </row>
    <row r="320" spans="14:78" ht="22.5" x14ac:dyDescent="0.25">
      <c r="N320" s="81"/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W320" s="81"/>
      <c r="X320" s="81"/>
      <c r="Y320" s="81"/>
      <c r="Z320" s="85"/>
      <c r="AA320" s="81"/>
      <c r="AB320" s="82"/>
      <c r="AC320" s="81"/>
      <c r="AD320" s="81"/>
      <c r="AE320" s="81"/>
      <c r="AF320" s="85"/>
      <c r="AG320" s="81"/>
      <c r="AH320" s="81"/>
      <c r="AI320" s="86"/>
      <c r="AJ320" s="86"/>
      <c r="AK320" s="86"/>
      <c r="AL320" s="86"/>
      <c r="AM320" s="86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1"/>
      <c r="BC320" s="81"/>
      <c r="BD320" s="81"/>
      <c r="BE320" s="81"/>
      <c r="BF320" s="81"/>
      <c r="BG320" s="81"/>
      <c r="BH320" s="81"/>
      <c r="BI320" s="81"/>
      <c r="BJ320" s="81"/>
      <c r="BK320" s="81"/>
      <c r="BL320" s="81"/>
      <c r="BM320" s="81"/>
      <c r="BN320" s="81"/>
      <c r="BO320" s="81"/>
      <c r="BP320" s="81"/>
      <c r="BQ320" s="81"/>
      <c r="BR320" s="81"/>
      <c r="BS320" s="81"/>
      <c r="BT320" s="81"/>
      <c r="BU320" s="81"/>
      <c r="BV320" s="81"/>
      <c r="BW320" s="81"/>
      <c r="BX320" s="81"/>
      <c r="BY320" s="81"/>
      <c r="BZ320" s="81"/>
    </row>
    <row r="321" spans="14:78" ht="22.5" x14ac:dyDescent="0.25">
      <c r="N321" s="81"/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W321" s="81"/>
      <c r="X321" s="81"/>
      <c r="Y321" s="81"/>
      <c r="Z321" s="85"/>
      <c r="AA321" s="81"/>
      <c r="AB321" s="82"/>
      <c r="AC321" s="81"/>
      <c r="AD321" s="81"/>
      <c r="AE321" s="81"/>
      <c r="AF321" s="85"/>
      <c r="AG321" s="81"/>
      <c r="AH321" s="81"/>
      <c r="AI321" s="86"/>
      <c r="AJ321" s="86"/>
      <c r="AK321" s="86"/>
      <c r="AL321" s="86"/>
      <c r="AM321" s="86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  <c r="BA321" s="81"/>
      <c r="BB321" s="81"/>
      <c r="BC321" s="81"/>
      <c r="BD321" s="81"/>
      <c r="BE321" s="81"/>
      <c r="BF321" s="81"/>
      <c r="BG321" s="81"/>
      <c r="BH321" s="81"/>
      <c r="BI321" s="81"/>
      <c r="BJ321" s="81"/>
      <c r="BK321" s="81"/>
      <c r="BL321" s="81"/>
      <c r="BM321" s="81"/>
      <c r="BN321" s="81"/>
      <c r="BO321" s="81"/>
      <c r="BP321" s="81"/>
      <c r="BQ321" s="81"/>
      <c r="BR321" s="81"/>
      <c r="BS321" s="81"/>
      <c r="BT321" s="81"/>
      <c r="BU321" s="81"/>
      <c r="BV321" s="81"/>
      <c r="BW321" s="81"/>
      <c r="BX321" s="81"/>
      <c r="BY321" s="81"/>
      <c r="BZ321" s="81"/>
    </row>
    <row r="322" spans="14:78" ht="22.5" x14ac:dyDescent="0.25">
      <c r="N322" s="81"/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W322" s="81"/>
      <c r="X322" s="81"/>
      <c r="Y322" s="81"/>
      <c r="Z322" s="85"/>
      <c r="AA322" s="81"/>
      <c r="AB322" s="82"/>
      <c r="AC322" s="81"/>
      <c r="AD322" s="81"/>
      <c r="AE322" s="81"/>
      <c r="AF322" s="85"/>
      <c r="AG322" s="81"/>
      <c r="AH322" s="81"/>
      <c r="AI322" s="86"/>
      <c r="AJ322" s="86"/>
      <c r="AK322" s="86"/>
      <c r="AL322" s="86"/>
      <c r="AM322" s="86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1"/>
      <c r="BD322" s="81"/>
      <c r="BE322" s="81"/>
      <c r="BF322" s="81"/>
      <c r="BG322" s="81"/>
      <c r="BH322" s="81"/>
      <c r="BI322" s="81"/>
      <c r="BJ322" s="81"/>
      <c r="BK322" s="81"/>
      <c r="BL322" s="81"/>
      <c r="BM322" s="81"/>
      <c r="BN322" s="81"/>
      <c r="BO322" s="81"/>
      <c r="BP322" s="81"/>
      <c r="BQ322" s="81"/>
      <c r="BR322" s="81"/>
      <c r="BS322" s="81"/>
      <c r="BT322" s="81"/>
      <c r="BU322" s="81"/>
      <c r="BV322" s="81"/>
      <c r="BW322" s="81"/>
      <c r="BX322" s="81"/>
      <c r="BY322" s="81"/>
      <c r="BZ322" s="81"/>
    </row>
    <row r="323" spans="14:78" ht="14.45" customHeight="1" x14ac:dyDescent="0.25">
      <c r="N323" s="81"/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W323" s="81"/>
      <c r="X323" s="81"/>
      <c r="Y323" s="81"/>
      <c r="Z323" s="85"/>
      <c r="AA323" s="81"/>
      <c r="AB323" s="82"/>
      <c r="AC323" s="81"/>
      <c r="AD323" s="81"/>
      <c r="AE323" s="81"/>
      <c r="AF323" s="85"/>
      <c r="AG323" s="81"/>
      <c r="AH323" s="81"/>
      <c r="AI323" s="86"/>
      <c r="AJ323" s="86"/>
      <c r="AK323" s="86"/>
      <c r="AL323" s="86"/>
      <c r="AM323" s="86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  <c r="BA323" s="81"/>
      <c r="BB323" s="81"/>
      <c r="BC323" s="81"/>
      <c r="BD323" s="81"/>
      <c r="BE323" s="81"/>
      <c r="BF323" s="81"/>
      <c r="BG323" s="81"/>
      <c r="BH323" s="81"/>
      <c r="BI323" s="81"/>
      <c r="BJ323" s="81"/>
      <c r="BK323" s="81"/>
      <c r="BL323" s="81"/>
      <c r="BM323" s="81"/>
      <c r="BN323" s="81"/>
      <c r="BO323" s="81"/>
      <c r="BP323" s="81"/>
      <c r="BQ323" s="81"/>
      <c r="BR323" s="81"/>
      <c r="BS323" s="81"/>
      <c r="BT323" s="81"/>
      <c r="BU323" s="81"/>
      <c r="BV323" s="81"/>
      <c r="BW323" s="81"/>
      <c r="BX323" s="81"/>
      <c r="BY323" s="81"/>
      <c r="BZ323" s="81"/>
    </row>
    <row r="324" spans="14:78" ht="27.6" customHeight="1" x14ac:dyDescent="0.25">
      <c r="N324" s="81"/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W324" s="81"/>
      <c r="X324" s="81"/>
      <c r="Y324" s="81"/>
      <c r="Z324" s="85"/>
      <c r="AA324" s="81"/>
      <c r="AB324" s="82"/>
      <c r="AC324" s="81"/>
      <c r="AD324" s="81"/>
      <c r="AE324" s="81"/>
      <c r="AF324" s="85"/>
      <c r="AG324" s="81"/>
      <c r="AH324" s="81"/>
      <c r="AI324" s="86"/>
      <c r="AJ324" s="86"/>
      <c r="AK324" s="86"/>
      <c r="AL324" s="86"/>
      <c r="AM324" s="86"/>
      <c r="AN324" s="81"/>
      <c r="AO324" s="81"/>
      <c r="AP324" s="81"/>
      <c r="AQ324" s="81"/>
      <c r="AR324" s="81"/>
      <c r="AS324" s="81"/>
      <c r="AT324" s="81"/>
      <c r="AU324" s="81"/>
      <c r="AV324" s="81"/>
      <c r="AW324" s="81"/>
      <c r="AX324" s="81"/>
      <c r="AY324" s="81"/>
      <c r="AZ324" s="81"/>
      <c r="BA324" s="81"/>
      <c r="BB324" s="81"/>
      <c r="BC324" s="81"/>
      <c r="BD324" s="81"/>
      <c r="BE324" s="81"/>
      <c r="BF324" s="81"/>
      <c r="BG324" s="81"/>
      <c r="BH324" s="81"/>
      <c r="BI324" s="81"/>
      <c r="BJ324" s="81"/>
      <c r="BK324" s="81"/>
      <c r="BL324" s="81"/>
      <c r="BM324" s="81"/>
      <c r="BN324" s="81"/>
      <c r="BO324" s="81"/>
      <c r="BP324" s="81"/>
      <c r="BQ324" s="81"/>
      <c r="BR324" s="81"/>
      <c r="BS324" s="81"/>
      <c r="BT324" s="81"/>
      <c r="BU324" s="81"/>
      <c r="BV324" s="81"/>
      <c r="BW324" s="81"/>
      <c r="BX324" s="81"/>
      <c r="BY324" s="81"/>
      <c r="BZ324" s="81"/>
    </row>
    <row r="325" spans="14:78" ht="14.45" customHeight="1" x14ac:dyDescent="0.25">
      <c r="N325" s="81"/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W325" s="81"/>
      <c r="X325" s="81"/>
      <c r="Y325" s="81"/>
      <c r="Z325" s="85"/>
      <c r="AA325" s="81"/>
      <c r="AB325" s="82"/>
      <c r="AC325" s="81"/>
      <c r="AD325" s="81"/>
      <c r="AE325" s="81"/>
      <c r="AF325" s="85"/>
      <c r="AG325" s="81"/>
      <c r="AH325" s="81"/>
      <c r="AI325" s="86"/>
      <c r="AJ325" s="86"/>
      <c r="AK325" s="86"/>
      <c r="AL325" s="86"/>
      <c r="AM325" s="86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  <c r="BA325" s="81"/>
      <c r="BB325" s="81"/>
      <c r="BC325" s="81"/>
      <c r="BD325" s="81"/>
      <c r="BE325" s="81"/>
      <c r="BF325" s="81"/>
      <c r="BG325" s="81"/>
      <c r="BH325" s="81"/>
      <c r="BI325" s="81"/>
      <c r="BJ325" s="81"/>
      <c r="BK325" s="81"/>
      <c r="BL325" s="81"/>
      <c r="BM325" s="81"/>
      <c r="BN325" s="81"/>
      <c r="BO325" s="81"/>
      <c r="BP325" s="81"/>
      <c r="BQ325" s="81"/>
      <c r="BR325" s="81"/>
      <c r="BS325" s="81"/>
      <c r="BT325" s="81"/>
      <c r="BU325" s="81"/>
      <c r="BV325" s="81"/>
      <c r="BW325" s="81"/>
      <c r="BX325" s="81"/>
      <c r="BY325" s="81"/>
      <c r="BZ325" s="81"/>
    </row>
    <row r="326" spans="14:78" ht="22.5" x14ac:dyDescent="0.25">
      <c r="N326" s="81"/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W326" s="81"/>
      <c r="X326" s="81"/>
      <c r="Y326" s="81"/>
      <c r="Z326" s="85"/>
      <c r="AA326" s="81"/>
      <c r="AB326" s="82"/>
      <c r="AC326" s="81"/>
      <c r="AD326" s="81"/>
      <c r="AE326" s="81"/>
      <c r="AF326" s="85"/>
      <c r="AG326" s="81"/>
      <c r="AH326" s="81"/>
      <c r="AI326" s="86"/>
      <c r="AJ326" s="86"/>
      <c r="AK326" s="86"/>
      <c r="AL326" s="86"/>
      <c r="AM326" s="86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1"/>
      <c r="BD326" s="81"/>
      <c r="BE326" s="81"/>
      <c r="BF326" s="81"/>
      <c r="BG326" s="81"/>
      <c r="BH326" s="81"/>
      <c r="BI326" s="81"/>
      <c r="BJ326" s="81"/>
      <c r="BK326" s="81"/>
      <c r="BL326" s="81"/>
      <c r="BM326" s="81"/>
      <c r="BN326" s="81"/>
      <c r="BO326" s="81"/>
      <c r="BP326" s="81"/>
      <c r="BQ326" s="81"/>
      <c r="BR326" s="81"/>
      <c r="BS326" s="81"/>
      <c r="BT326" s="81"/>
      <c r="BU326" s="81"/>
      <c r="BV326" s="81"/>
      <c r="BW326" s="81"/>
      <c r="BX326" s="81"/>
      <c r="BY326" s="81"/>
      <c r="BZ326" s="81"/>
    </row>
    <row r="327" spans="14:78" ht="22.5" x14ac:dyDescent="0.25">
      <c r="N327" s="81"/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W327" s="81"/>
      <c r="X327" s="81"/>
      <c r="Y327" s="81"/>
      <c r="Z327" s="85"/>
      <c r="AA327" s="81"/>
      <c r="AB327" s="82"/>
      <c r="AC327" s="81"/>
      <c r="AD327" s="81"/>
      <c r="AE327" s="81"/>
      <c r="AF327" s="85"/>
      <c r="AG327" s="81"/>
      <c r="AH327" s="81"/>
      <c r="AI327" s="86"/>
      <c r="AJ327" s="86"/>
      <c r="AK327" s="86"/>
      <c r="AL327" s="86"/>
      <c r="AM327" s="86"/>
      <c r="AN327" s="81"/>
      <c r="AO327" s="81"/>
      <c r="AP327" s="81"/>
      <c r="AQ327" s="81"/>
      <c r="AR327" s="81"/>
      <c r="AS327" s="81"/>
      <c r="AT327" s="81"/>
      <c r="AU327" s="81"/>
      <c r="AV327" s="81"/>
      <c r="AW327" s="81"/>
      <c r="AX327" s="81"/>
      <c r="AY327" s="81"/>
      <c r="AZ327" s="81"/>
      <c r="BA327" s="81"/>
      <c r="BB327" s="81"/>
      <c r="BC327" s="81"/>
      <c r="BD327" s="81"/>
      <c r="BE327" s="81"/>
      <c r="BF327" s="81"/>
      <c r="BG327" s="81"/>
      <c r="BH327" s="81"/>
      <c r="BI327" s="81"/>
      <c r="BJ327" s="81"/>
      <c r="BK327" s="81"/>
      <c r="BL327" s="81"/>
      <c r="BM327" s="81"/>
      <c r="BN327" s="81"/>
      <c r="BO327" s="81"/>
      <c r="BP327" s="81"/>
      <c r="BQ327" s="81"/>
      <c r="BR327" s="81"/>
      <c r="BS327" s="81"/>
      <c r="BT327" s="81"/>
      <c r="BU327" s="81"/>
      <c r="BV327" s="81"/>
      <c r="BW327" s="81"/>
      <c r="BX327" s="81"/>
      <c r="BY327" s="81"/>
      <c r="BZ327" s="81"/>
    </row>
    <row r="328" spans="14:78" ht="22.5" x14ac:dyDescent="0.25">
      <c r="N328" s="81"/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W328" s="81"/>
      <c r="X328" s="81"/>
      <c r="Y328" s="81"/>
      <c r="Z328" s="85"/>
      <c r="AA328" s="81"/>
      <c r="AB328" s="82"/>
      <c r="AC328" s="81"/>
      <c r="AD328" s="81"/>
      <c r="AE328" s="81"/>
      <c r="AF328" s="85"/>
      <c r="AG328" s="81"/>
      <c r="AH328" s="81"/>
      <c r="AI328" s="86"/>
      <c r="AJ328" s="86"/>
      <c r="AK328" s="86"/>
      <c r="AL328" s="86"/>
      <c r="AM328" s="86"/>
      <c r="AN328" s="81"/>
      <c r="AO328" s="81"/>
      <c r="AP328" s="81"/>
      <c r="AQ328" s="81"/>
      <c r="AR328" s="81"/>
      <c r="AS328" s="81"/>
      <c r="AT328" s="81"/>
      <c r="AU328" s="81"/>
      <c r="AV328" s="81"/>
      <c r="AW328" s="81"/>
      <c r="AX328" s="81"/>
      <c r="AY328" s="81"/>
      <c r="AZ328" s="81"/>
      <c r="BA328" s="81"/>
      <c r="BB328" s="81"/>
      <c r="BC328" s="81"/>
      <c r="BD328" s="81"/>
      <c r="BE328" s="81"/>
      <c r="BF328" s="81"/>
      <c r="BG328" s="81"/>
      <c r="BH328" s="81"/>
      <c r="BI328" s="81"/>
      <c r="BJ328" s="81"/>
      <c r="BK328" s="81"/>
      <c r="BL328" s="81"/>
      <c r="BM328" s="81"/>
      <c r="BN328" s="81"/>
      <c r="BO328" s="81"/>
      <c r="BP328" s="81"/>
      <c r="BQ328" s="81"/>
      <c r="BR328" s="81"/>
      <c r="BS328" s="81"/>
      <c r="BT328" s="81"/>
      <c r="BU328" s="81"/>
      <c r="BV328" s="81"/>
      <c r="BW328" s="81"/>
      <c r="BX328" s="81"/>
      <c r="BY328" s="81"/>
      <c r="BZ328" s="81"/>
    </row>
    <row r="329" spans="14:78" x14ac:dyDescent="0.25">
      <c r="N329" s="81"/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W329" s="81"/>
      <c r="X329" s="81"/>
      <c r="Y329" s="81"/>
      <c r="Z329" s="85"/>
      <c r="AA329" s="81"/>
      <c r="AB329" s="82"/>
      <c r="AC329" s="81"/>
      <c r="AD329" s="81"/>
      <c r="AE329" s="81"/>
      <c r="AF329" s="85"/>
      <c r="AG329" s="81"/>
      <c r="AH329" s="81"/>
      <c r="AI329" s="86"/>
      <c r="AJ329" s="86"/>
      <c r="AK329" s="86"/>
      <c r="AL329" s="86"/>
      <c r="AM329" s="86"/>
      <c r="AN329" s="81"/>
      <c r="AO329" s="81"/>
      <c r="AP329" s="81"/>
      <c r="AQ329" s="81"/>
      <c r="AR329" s="81"/>
      <c r="AS329" s="81"/>
      <c r="AT329" s="81"/>
      <c r="AU329" s="81"/>
      <c r="AV329" s="81"/>
      <c r="AW329" s="81"/>
      <c r="AX329" s="81"/>
      <c r="AY329" s="81"/>
      <c r="AZ329" s="81"/>
      <c r="BA329" s="81"/>
      <c r="BB329" s="81"/>
      <c r="BC329" s="81"/>
      <c r="BD329" s="81"/>
      <c r="BE329" s="81"/>
      <c r="BF329" s="81"/>
      <c r="BG329" s="81"/>
      <c r="BH329" s="81"/>
      <c r="BI329" s="81"/>
      <c r="BJ329" s="81"/>
      <c r="BK329" s="81"/>
      <c r="BL329" s="81"/>
      <c r="BM329" s="81"/>
      <c r="BN329" s="81"/>
      <c r="BO329" s="81"/>
      <c r="BP329" s="81"/>
      <c r="BQ329" s="81"/>
      <c r="BR329" s="81"/>
      <c r="BS329" s="81"/>
      <c r="BT329" s="81"/>
      <c r="BU329" s="81"/>
      <c r="BV329" s="81"/>
      <c r="BW329" s="81"/>
      <c r="BX329" s="81"/>
      <c r="BY329" s="81"/>
      <c r="BZ329" s="81"/>
    </row>
    <row r="330" spans="14:78" x14ac:dyDescent="0.25">
      <c r="N330" s="81"/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W330" s="81"/>
      <c r="X330" s="81"/>
      <c r="Y330" s="81"/>
      <c r="Z330" s="81"/>
      <c r="AA330" s="81"/>
      <c r="AB330" s="85"/>
      <c r="AC330" s="81"/>
      <c r="AD330" s="81"/>
      <c r="AE330" s="81"/>
      <c r="AF330" s="81"/>
      <c r="AG330" s="81"/>
      <c r="AH330" s="85"/>
      <c r="AI330" s="83"/>
      <c r="AJ330" s="82"/>
      <c r="AK330" s="81"/>
      <c r="AL330" s="81"/>
      <c r="AM330" s="81"/>
      <c r="AN330" s="81"/>
      <c r="AO330" s="81"/>
      <c r="AP330" s="81"/>
      <c r="AQ330" s="81"/>
      <c r="AR330" s="81"/>
      <c r="AS330" s="81"/>
      <c r="AT330" s="81"/>
      <c r="AU330" s="85"/>
      <c r="AV330" s="81"/>
      <c r="AW330" s="82"/>
      <c r="AX330" s="81"/>
      <c r="AY330" s="81"/>
      <c r="AZ330" s="81"/>
      <c r="BA330" s="81"/>
      <c r="BB330" s="81"/>
      <c r="BC330" s="81"/>
      <c r="BD330" s="81"/>
      <c r="BE330" s="81"/>
      <c r="BF330" s="81"/>
      <c r="BG330" s="81"/>
      <c r="BH330" s="81"/>
      <c r="BI330" s="85"/>
      <c r="BJ330" s="81"/>
      <c r="BK330" s="81"/>
      <c r="BL330" s="86"/>
      <c r="BM330" s="86"/>
      <c r="BN330" s="86"/>
      <c r="BO330" s="86"/>
      <c r="BP330" s="86"/>
      <c r="BQ330" s="81"/>
      <c r="BR330" s="81"/>
      <c r="BS330" s="81"/>
      <c r="BT330" s="81"/>
      <c r="BU330" s="81"/>
      <c r="BV330" s="81"/>
      <c r="BW330" s="81"/>
      <c r="BX330" s="81"/>
      <c r="BY330" s="81"/>
      <c r="BZ330" s="81"/>
    </row>
    <row r="331" spans="14:78" x14ac:dyDescent="0.25">
      <c r="N331" s="81"/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W331" s="81"/>
      <c r="X331" s="81"/>
      <c r="Y331" s="81"/>
      <c r="Z331" s="81"/>
      <c r="AA331" s="81"/>
      <c r="AB331" s="85"/>
      <c r="AC331" s="81"/>
      <c r="AD331" s="81"/>
      <c r="AE331" s="81"/>
      <c r="AF331" s="81"/>
      <c r="AG331" s="81"/>
      <c r="AH331" s="85"/>
      <c r="AI331" s="83"/>
      <c r="AJ331" s="82"/>
      <c r="AK331" s="81"/>
      <c r="AL331" s="81"/>
      <c r="AM331" s="81"/>
      <c r="AN331" s="81"/>
      <c r="AO331" s="81"/>
      <c r="AP331" s="81"/>
      <c r="AQ331" s="81"/>
      <c r="AR331" s="81"/>
      <c r="AS331" s="81"/>
      <c r="AT331" s="81"/>
      <c r="AU331" s="85"/>
      <c r="AV331" s="81"/>
      <c r="AW331" s="82"/>
      <c r="AX331" s="81"/>
      <c r="AY331" s="81"/>
      <c r="AZ331" s="81"/>
      <c r="BA331" s="81"/>
      <c r="BB331" s="81"/>
      <c r="BC331" s="81"/>
      <c r="BD331" s="81"/>
      <c r="BE331" s="81"/>
      <c r="BF331" s="81"/>
      <c r="BG331" s="81"/>
      <c r="BH331" s="81"/>
      <c r="BI331" s="85"/>
      <c r="BJ331" s="81"/>
      <c r="BK331" s="81"/>
      <c r="BL331" s="86"/>
      <c r="BM331" s="86"/>
      <c r="BN331" s="86"/>
      <c r="BO331" s="86"/>
      <c r="BP331" s="86"/>
      <c r="BQ331" s="81"/>
      <c r="BR331" s="81"/>
      <c r="BS331" s="81"/>
      <c r="BT331" s="81"/>
      <c r="BU331" s="81"/>
      <c r="BV331" s="81"/>
      <c r="BW331" s="81"/>
      <c r="BX331" s="81"/>
      <c r="BY331" s="81"/>
      <c r="BZ331" s="81"/>
    </row>
    <row r="332" spans="14:78" ht="27.6" customHeight="1" x14ac:dyDescent="0.25">
      <c r="N332" s="81"/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W332" s="81"/>
      <c r="X332" s="81"/>
      <c r="Y332" s="81"/>
      <c r="Z332" s="81"/>
      <c r="AA332" s="81"/>
      <c r="AB332" s="85"/>
      <c r="AC332" s="81"/>
      <c r="AD332" s="81"/>
      <c r="AE332" s="81"/>
      <c r="AF332" s="81"/>
      <c r="AG332" s="81"/>
      <c r="AH332" s="85"/>
      <c r="AI332" s="83"/>
      <c r="AJ332" s="82"/>
      <c r="AK332" s="81"/>
      <c r="AL332" s="81"/>
      <c r="AM332" s="81"/>
      <c r="AN332" s="81"/>
      <c r="AO332" s="81"/>
      <c r="AP332" s="81"/>
      <c r="AQ332" s="81"/>
      <c r="AR332" s="81"/>
      <c r="AS332" s="81"/>
      <c r="AT332" s="81"/>
      <c r="AU332" s="85"/>
      <c r="AV332" s="81"/>
      <c r="AW332" s="82"/>
      <c r="AX332" s="81"/>
      <c r="AY332" s="81"/>
      <c r="AZ332" s="81"/>
      <c r="BA332" s="81"/>
      <c r="BB332" s="81"/>
      <c r="BC332" s="81"/>
      <c r="BD332" s="81"/>
      <c r="BE332" s="81"/>
      <c r="BF332" s="81"/>
      <c r="BG332" s="81"/>
      <c r="BH332" s="81"/>
      <c r="BI332" s="85"/>
      <c r="BJ332" s="81"/>
      <c r="BK332" s="81"/>
      <c r="BL332" s="86"/>
      <c r="BM332" s="86"/>
      <c r="BN332" s="86"/>
      <c r="BO332" s="86"/>
      <c r="BP332" s="86"/>
      <c r="BQ332" s="81"/>
      <c r="BR332" s="81"/>
      <c r="BS332" s="81"/>
      <c r="BT332" s="81"/>
      <c r="BU332" s="81"/>
      <c r="BV332" s="81"/>
      <c r="BW332" s="81"/>
      <c r="BX332" s="81"/>
      <c r="BY332" s="81"/>
      <c r="BZ332" s="81"/>
    </row>
    <row r="333" spans="14:78" x14ac:dyDescent="0.25">
      <c r="N333" s="81"/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W333" s="81"/>
      <c r="X333" s="81"/>
      <c r="Y333" s="81"/>
      <c r="Z333" s="81"/>
      <c r="AA333" s="81"/>
      <c r="AB333" s="85"/>
      <c r="AC333" s="81"/>
      <c r="AD333" s="81"/>
      <c r="AE333" s="81"/>
      <c r="AF333" s="81"/>
      <c r="AG333" s="81"/>
      <c r="AH333" s="85"/>
      <c r="AI333" s="83"/>
      <c r="AJ333" s="82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  <c r="AU333" s="85"/>
      <c r="AV333" s="81"/>
      <c r="AW333" s="82"/>
      <c r="AX333" s="81"/>
      <c r="AY333" s="81"/>
      <c r="AZ333" s="81"/>
      <c r="BA333" s="81"/>
      <c r="BB333" s="81"/>
      <c r="BC333" s="81"/>
      <c r="BD333" s="81"/>
      <c r="BE333" s="81"/>
      <c r="BF333" s="81"/>
      <c r="BG333" s="81"/>
      <c r="BH333" s="81"/>
      <c r="BI333" s="85"/>
      <c r="BJ333" s="81"/>
      <c r="BK333" s="81"/>
      <c r="BL333" s="86"/>
      <c r="BM333" s="86"/>
      <c r="BN333" s="86"/>
      <c r="BO333" s="86"/>
      <c r="BP333" s="86"/>
      <c r="BQ333" s="81"/>
      <c r="BR333" s="81"/>
      <c r="BS333" s="81"/>
      <c r="BT333" s="81"/>
      <c r="BU333" s="81"/>
      <c r="BV333" s="81"/>
      <c r="BW333" s="81"/>
      <c r="BX333" s="81"/>
      <c r="BY333" s="81"/>
      <c r="BZ333" s="81"/>
    </row>
    <row r="334" spans="14:78" ht="14.45" customHeight="1" x14ac:dyDescent="0.25">
      <c r="N334" s="81"/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W334" s="81"/>
      <c r="X334" s="81"/>
      <c r="Y334" s="81"/>
      <c r="Z334" s="81"/>
      <c r="AA334" s="81"/>
      <c r="AB334" s="85"/>
      <c r="AC334" s="81"/>
      <c r="AD334" s="81"/>
      <c r="AE334" s="81"/>
      <c r="AF334" s="81"/>
      <c r="AG334" s="81"/>
      <c r="AH334" s="85"/>
      <c r="AI334" s="83"/>
      <c r="AJ334" s="82"/>
      <c r="AK334" s="81"/>
      <c r="AL334" s="81"/>
      <c r="AM334" s="81"/>
      <c r="AN334" s="81"/>
      <c r="AO334" s="81"/>
      <c r="AP334" s="81"/>
      <c r="AQ334" s="81"/>
      <c r="AR334" s="81"/>
      <c r="AS334" s="81"/>
      <c r="AT334" s="81"/>
      <c r="AU334" s="85"/>
      <c r="AV334" s="81"/>
      <c r="AW334" s="82"/>
      <c r="AX334" s="81"/>
      <c r="AY334" s="81"/>
      <c r="AZ334" s="81"/>
      <c r="BA334" s="81"/>
      <c r="BB334" s="81"/>
      <c r="BC334" s="81"/>
      <c r="BD334" s="81"/>
      <c r="BE334" s="81"/>
      <c r="BF334" s="81"/>
      <c r="BG334" s="81"/>
      <c r="BH334" s="81"/>
      <c r="BI334" s="85"/>
      <c r="BJ334" s="81"/>
      <c r="BK334" s="81"/>
      <c r="BL334" s="86"/>
      <c r="BM334" s="86"/>
      <c r="BN334" s="86"/>
      <c r="BO334" s="86"/>
      <c r="BP334" s="86"/>
      <c r="BQ334" s="81"/>
      <c r="BR334" s="81"/>
      <c r="BS334" s="81"/>
      <c r="BT334" s="81"/>
      <c r="BU334" s="81"/>
      <c r="BV334" s="81"/>
      <c r="BW334" s="81"/>
      <c r="BX334" s="81"/>
      <c r="BY334" s="81"/>
      <c r="BZ334" s="81"/>
    </row>
    <row r="335" spans="14:78" x14ac:dyDescent="0.25">
      <c r="N335" s="81"/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W335" s="81"/>
      <c r="X335" s="81"/>
      <c r="Y335" s="81"/>
      <c r="Z335" s="81"/>
      <c r="AA335" s="81"/>
      <c r="AB335" s="85"/>
      <c r="AC335" s="81"/>
      <c r="AD335" s="81"/>
      <c r="AE335" s="81"/>
      <c r="AF335" s="81"/>
      <c r="AG335" s="81"/>
      <c r="AH335" s="85"/>
      <c r="AI335" s="83"/>
      <c r="AJ335" s="82"/>
      <c r="AK335" s="81"/>
      <c r="AL335" s="81"/>
      <c r="AM335" s="81"/>
      <c r="AN335" s="81"/>
      <c r="AO335" s="81"/>
      <c r="AP335" s="81"/>
      <c r="AQ335" s="81"/>
      <c r="AR335" s="81"/>
      <c r="AS335" s="81"/>
      <c r="AT335" s="81"/>
      <c r="AU335" s="85"/>
      <c r="AV335" s="81"/>
      <c r="AW335" s="82"/>
      <c r="AX335" s="81"/>
      <c r="AY335" s="81"/>
      <c r="AZ335" s="81"/>
      <c r="BA335" s="81"/>
      <c r="BB335" s="81"/>
      <c r="BC335" s="81"/>
      <c r="BD335" s="81"/>
      <c r="BE335" s="81"/>
      <c r="BF335" s="81"/>
      <c r="BG335" s="81"/>
      <c r="BH335" s="81"/>
      <c r="BI335" s="85"/>
      <c r="BJ335" s="81"/>
      <c r="BK335" s="81"/>
      <c r="BL335" s="86"/>
      <c r="BM335" s="86"/>
      <c r="BN335" s="86"/>
      <c r="BO335" s="86"/>
      <c r="BP335" s="86"/>
      <c r="BQ335" s="81"/>
      <c r="BR335" s="81"/>
      <c r="BS335" s="81"/>
      <c r="BT335" s="81"/>
      <c r="BU335" s="81"/>
      <c r="BV335" s="81"/>
      <c r="BW335" s="81"/>
      <c r="BX335" s="81"/>
      <c r="BY335" s="81"/>
      <c r="BZ335" s="81"/>
    </row>
    <row r="336" spans="14:78" ht="20.45" customHeight="1" x14ac:dyDescent="0.25">
      <c r="N336" s="81"/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W336" s="81"/>
      <c r="X336" s="81"/>
      <c r="Y336" s="81"/>
      <c r="Z336" s="81"/>
      <c r="AA336" s="81"/>
      <c r="AB336" s="85"/>
      <c r="AC336" s="81"/>
      <c r="AD336" s="81"/>
      <c r="AE336" s="81"/>
      <c r="AF336" s="81"/>
      <c r="AG336" s="81"/>
      <c r="AH336" s="85"/>
      <c r="AI336" s="83"/>
      <c r="AJ336" s="82"/>
      <c r="AK336" s="81"/>
      <c r="AL336" s="81"/>
      <c r="AM336" s="81"/>
      <c r="AN336" s="81"/>
      <c r="AO336" s="81"/>
      <c r="AP336" s="81"/>
      <c r="AQ336" s="81"/>
      <c r="AR336" s="81"/>
      <c r="AS336" s="81"/>
      <c r="AT336" s="81"/>
      <c r="AU336" s="85"/>
      <c r="AV336" s="81"/>
      <c r="AW336" s="82"/>
      <c r="AX336" s="81"/>
      <c r="AY336" s="81"/>
      <c r="AZ336" s="81"/>
      <c r="BA336" s="81"/>
      <c r="BB336" s="81"/>
      <c r="BC336" s="81"/>
      <c r="BD336" s="81"/>
      <c r="BE336" s="81"/>
      <c r="BF336" s="81"/>
      <c r="BG336" s="81"/>
      <c r="BH336" s="81"/>
      <c r="BI336" s="85"/>
      <c r="BJ336" s="81"/>
      <c r="BK336" s="81"/>
      <c r="BL336" s="86"/>
      <c r="BM336" s="86"/>
      <c r="BN336" s="86"/>
      <c r="BO336" s="86"/>
      <c r="BP336" s="86"/>
      <c r="BQ336" s="81"/>
      <c r="BR336" s="81"/>
      <c r="BS336" s="81"/>
      <c r="BT336" s="81"/>
      <c r="BU336" s="81"/>
      <c r="BV336" s="81"/>
      <c r="BW336" s="81"/>
      <c r="BX336" s="81"/>
      <c r="BY336" s="81"/>
      <c r="BZ336" s="81"/>
    </row>
    <row r="337" spans="14:78" ht="22.5" x14ac:dyDescent="0.25">
      <c r="N337" s="81"/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W337" s="81"/>
      <c r="X337" s="81"/>
      <c r="Y337" s="81"/>
      <c r="Z337" s="81"/>
      <c r="AA337" s="81"/>
      <c r="AB337" s="85"/>
      <c r="AC337" s="81"/>
      <c r="AD337" s="81"/>
      <c r="AE337" s="81"/>
      <c r="AF337" s="81"/>
      <c r="AG337" s="81"/>
      <c r="AH337" s="85"/>
      <c r="AI337" s="83"/>
      <c r="AJ337" s="82"/>
      <c r="AK337" s="81"/>
      <c r="AL337" s="81"/>
      <c r="AM337" s="81"/>
      <c r="AN337" s="81"/>
      <c r="AO337" s="81"/>
      <c r="AP337" s="81"/>
      <c r="AQ337" s="81"/>
      <c r="AR337" s="81"/>
      <c r="AS337" s="81"/>
      <c r="AT337" s="81"/>
      <c r="AU337" s="85"/>
      <c r="AV337" s="81"/>
      <c r="AW337" s="82"/>
      <c r="AX337" s="81"/>
      <c r="AY337" s="81"/>
      <c r="AZ337" s="81"/>
      <c r="BA337" s="81"/>
      <c r="BB337" s="81"/>
      <c r="BC337" s="81"/>
      <c r="BD337" s="81"/>
      <c r="BE337" s="81"/>
      <c r="BF337" s="81"/>
      <c r="BG337" s="81"/>
      <c r="BH337" s="81"/>
      <c r="BI337" s="85"/>
      <c r="BJ337" s="81"/>
      <c r="BK337" s="81"/>
      <c r="BL337" s="86"/>
      <c r="BM337" s="86"/>
      <c r="BN337" s="86"/>
      <c r="BO337" s="86"/>
      <c r="BP337" s="86"/>
      <c r="BQ337" s="81"/>
      <c r="BR337" s="81"/>
      <c r="BS337" s="81"/>
      <c r="BT337" s="81"/>
      <c r="BU337" s="81"/>
      <c r="BV337" s="81"/>
      <c r="BW337" s="81"/>
      <c r="BX337" s="81"/>
      <c r="BY337" s="81"/>
      <c r="BZ337" s="81"/>
    </row>
    <row r="338" spans="14:78" ht="22.5" x14ac:dyDescent="0.25">
      <c r="N338" s="81"/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W338" s="81"/>
      <c r="X338" s="81"/>
      <c r="Y338" s="81"/>
      <c r="Z338" s="81"/>
      <c r="AA338" s="81"/>
      <c r="AB338" s="85"/>
      <c r="AC338" s="81"/>
      <c r="AD338" s="81"/>
      <c r="AE338" s="81"/>
      <c r="AF338" s="81"/>
      <c r="AG338" s="81"/>
      <c r="AH338" s="85"/>
      <c r="AI338" s="83"/>
      <c r="AJ338" s="82"/>
      <c r="AK338" s="81"/>
      <c r="AL338" s="81"/>
      <c r="AM338" s="81"/>
      <c r="AN338" s="81"/>
      <c r="AO338" s="81"/>
      <c r="AP338" s="81"/>
      <c r="AQ338" s="81"/>
      <c r="AR338" s="81"/>
      <c r="AS338" s="81"/>
      <c r="AT338" s="81"/>
      <c r="AU338" s="85"/>
      <c r="AV338" s="81"/>
      <c r="AW338" s="82"/>
      <c r="AX338" s="81"/>
      <c r="AY338" s="81"/>
      <c r="AZ338" s="81"/>
      <c r="BA338" s="81"/>
      <c r="BB338" s="81"/>
      <c r="BC338" s="81"/>
      <c r="BD338" s="81"/>
      <c r="BE338" s="81"/>
      <c r="BF338" s="81"/>
      <c r="BG338" s="81"/>
      <c r="BH338" s="81"/>
      <c r="BI338" s="85"/>
      <c r="BJ338" s="81"/>
      <c r="BK338" s="81"/>
      <c r="BL338" s="86"/>
      <c r="BM338" s="86"/>
      <c r="BN338" s="86"/>
      <c r="BO338" s="86"/>
      <c r="BP338" s="86"/>
      <c r="BQ338" s="81"/>
      <c r="BR338" s="81"/>
      <c r="BS338" s="81"/>
      <c r="BT338" s="81"/>
      <c r="BU338" s="81"/>
      <c r="BV338" s="81"/>
      <c r="BW338" s="81"/>
      <c r="BX338" s="81"/>
      <c r="BY338" s="81"/>
      <c r="BZ338" s="81"/>
    </row>
    <row r="339" spans="14:78" x14ac:dyDescent="0.25">
      <c r="N339" s="81"/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5"/>
      <c r="AK339" s="83"/>
      <c r="AL339" s="82"/>
      <c r="AM339" s="81"/>
      <c r="AN339" s="81"/>
      <c r="AO339" s="81"/>
      <c r="AP339" s="81"/>
      <c r="AQ339" s="81"/>
      <c r="AR339" s="81"/>
      <c r="AS339" s="81"/>
      <c r="AT339" s="81"/>
      <c r="AU339" s="81"/>
      <c r="AV339" s="81"/>
      <c r="AW339" s="85"/>
      <c r="AX339" s="81"/>
      <c r="AY339" s="82"/>
      <c r="AZ339" s="81"/>
      <c r="BA339" s="81"/>
      <c r="BB339" s="81"/>
      <c r="BC339" s="81"/>
      <c r="BD339" s="81"/>
      <c r="BE339" s="81"/>
      <c r="BF339" s="81"/>
      <c r="BG339" s="81"/>
      <c r="BH339" s="81"/>
      <c r="BI339" s="81"/>
      <c r="BJ339" s="81"/>
      <c r="BK339" s="85"/>
      <c r="BL339" s="81"/>
      <c r="BM339" s="81"/>
      <c r="BN339" s="86"/>
      <c r="BO339" s="86"/>
      <c r="BP339" s="86"/>
      <c r="BQ339" s="86"/>
      <c r="BR339" s="86"/>
      <c r="BS339" s="81"/>
      <c r="BT339" s="81"/>
      <c r="BU339" s="81"/>
      <c r="BV339" s="81"/>
      <c r="BW339" s="81"/>
      <c r="BX339" s="81"/>
      <c r="BY339" s="81"/>
      <c r="BZ339" s="81"/>
    </row>
    <row r="340" spans="14:78" x14ac:dyDescent="0.25">
      <c r="N340" s="81"/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5"/>
      <c r="AK340" s="83"/>
      <c r="AL340" s="82"/>
      <c r="AM340" s="81"/>
      <c r="AN340" s="81"/>
      <c r="AO340" s="81"/>
      <c r="AP340" s="81"/>
      <c r="AQ340" s="81"/>
      <c r="AR340" s="81"/>
      <c r="AS340" s="81"/>
      <c r="AT340" s="81"/>
      <c r="AU340" s="81"/>
      <c r="AV340" s="81"/>
      <c r="AW340" s="85"/>
      <c r="AX340" s="81"/>
      <c r="AY340" s="82"/>
      <c r="AZ340" s="81"/>
      <c r="BA340" s="81"/>
      <c r="BB340" s="81"/>
      <c r="BC340" s="81"/>
      <c r="BD340" s="81"/>
      <c r="BE340" s="81"/>
      <c r="BF340" s="81"/>
      <c r="BG340" s="81"/>
      <c r="BH340" s="81"/>
      <c r="BI340" s="81"/>
      <c r="BJ340" s="81"/>
      <c r="BK340" s="85"/>
      <c r="BL340" s="81"/>
      <c r="BM340" s="81"/>
      <c r="BN340" s="86"/>
      <c r="BO340" s="86"/>
      <c r="BP340" s="86"/>
      <c r="BQ340" s="86"/>
      <c r="BR340" s="86"/>
      <c r="BS340" s="81"/>
      <c r="BT340" s="81"/>
      <c r="BU340" s="81"/>
      <c r="BV340" s="81"/>
      <c r="BW340" s="81"/>
      <c r="BX340" s="81"/>
      <c r="BY340" s="81"/>
      <c r="BZ340" s="81"/>
    </row>
    <row r="341" spans="14:78" ht="22.5" x14ac:dyDescent="0.25">
      <c r="N341" s="81"/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5"/>
      <c r="AK341" s="83"/>
      <c r="AL341" s="82"/>
      <c r="AM341" s="81"/>
      <c r="AN341" s="81"/>
      <c r="AO341" s="81"/>
      <c r="AP341" s="81"/>
      <c r="AQ341" s="81"/>
      <c r="AR341" s="81"/>
      <c r="AS341" s="81"/>
      <c r="AT341" s="81"/>
      <c r="AU341" s="81"/>
      <c r="AV341" s="81"/>
      <c r="AW341" s="85"/>
      <c r="AX341" s="81"/>
      <c r="AY341" s="82"/>
      <c r="AZ341" s="81"/>
      <c r="BA341" s="81"/>
      <c r="BB341" s="81"/>
      <c r="BC341" s="81"/>
      <c r="BD341" s="81"/>
      <c r="BE341" s="81"/>
      <c r="BF341" s="81"/>
      <c r="BG341" s="81"/>
      <c r="BH341" s="81"/>
      <c r="BI341" s="81"/>
      <c r="BJ341" s="81"/>
      <c r="BK341" s="85"/>
      <c r="BL341" s="81"/>
      <c r="BM341" s="81"/>
      <c r="BN341" s="86"/>
      <c r="BO341" s="86"/>
      <c r="BP341" s="86"/>
      <c r="BQ341" s="86"/>
      <c r="BR341" s="86"/>
      <c r="BS341" s="81"/>
      <c r="BT341" s="81"/>
      <c r="BU341" s="81"/>
      <c r="BV341" s="81"/>
      <c r="BW341" s="81"/>
      <c r="BX341" s="81"/>
      <c r="BY341" s="81"/>
      <c r="BZ341" s="81"/>
    </row>
    <row r="342" spans="14:78" ht="22.5" x14ac:dyDescent="0.25">
      <c r="N342" s="81"/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5"/>
      <c r="AK342" s="83"/>
      <c r="AL342" s="82"/>
      <c r="AM342" s="81"/>
      <c r="AN342" s="81"/>
      <c r="AO342" s="81"/>
      <c r="AP342" s="81"/>
      <c r="AQ342" s="81"/>
      <c r="AR342" s="81"/>
      <c r="AS342" s="81"/>
      <c r="AT342" s="81"/>
      <c r="AU342" s="81"/>
      <c r="AV342" s="81"/>
      <c r="AW342" s="85"/>
      <c r="AX342" s="81"/>
      <c r="AY342" s="82"/>
      <c r="AZ342" s="81"/>
      <c r="BA342" s="81"/>
      <c r="BB342" s="81"/>
      <c r="BC342" s="81"/>
      <c r="BD342" s="81"/>
      <c r="BE342" s="81"/>
      <c r="BF342" s="81"/>
      <c r="BG342" s="81"/>
      <c r="BH342" s="81"/>
      <c r="BI342" s="81"/>
      <c r="BJ342" s="81"/>
      <c r="BK342" s="85"/>
      <c r="BL342" s="81"/>
      <c r="BM342" s="81"/>
      <c r="BN342" s="86"/>
      <c r="BO342" s="86"/>
      <c r="BP342" s="86"/>
      <c r="BQ342" s="86"/>
      <c r="BR342" s="86"/>
      <c r="BS342" s="81"/>
      <c r="BT342" s="81"/>
      <c r="BU342" s="81"/>
      <c r="BV342" s="81"/>
      <c r="BW342" s="81"/>
      <c r="BX342" s="81"/>
      <c r="BY342" s="81"/>
      <c r="BZ342" s="81"/>
    </row>
    <row r="343" spans="14:78" ht="14.45" customHeight="1" x14ac:dyDescent="0.25">
      <c r="N343" s="81"/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5"/>
      <c r="AK343" s="83"/>
      <c r="AL343" s="82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5"/>
      <c r="AX343" s="81"/>
      <c r="AY343" s="82"/>
      <c r="AZ343" s="81"/>
      <c r="BA343" s="81"/>
      <c r="BB343" s="81"/>
      <c r="BC343" s="81"/>
      <c r="BD343" s="81"/>
      <c r="BE343" s="81"/>
      <c r="BF343" s="81"/>
      <c r="BG343" s="81"/>
      <c r="BH343" s="81"/>
      <c r="BI343" s="81"/>
      <c r="BJ343" s="81"/>
      <c r="BK343" s="85"/>
      <c r="BL343" s="81"/>
      <c r="BM343" s="81"/>
      <c r="BN343" s="86"/>
      <c r="BO343" s="86"/>
      <c r="BP343" s="86"/>
      <c r="BQ343" s="86"/>
      <c r="BR343" s="86"/>
      <c r="BS343" s="81"/>
      <c r="BT343" s="81"/>
      <c r="BU343" s="81"/>
      <c r="BV343" s="81"/>
      <c r="BW343" s="81"/>
      <c r="BX343" s="81"/>
      <c r="BY343" s="81"/>
      <c r="BZ343" s="81"/>
    </row>
    <row r="344" spans="14:78" ht="22.5" x14ac:dyDescent="0.25">
      <c r="N344" s="81"/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5"/>
      <c r="AK344" s="83"/>
      <c r="AL344" s="82"/>
      <c r="AM344" s="81"/>
      <c r="AN344" s="81"/>
      <c r="AO344" s="81"/>
      <c r="AP344" s="81"/>
      <c r="AQ344" s="81"/>
      <c r="AR344" s="81"/>
      <c r="AS344" s="81"/>
      <c r="AT344" s="81"/>
      <c r="AU344" s="81"/>
      <c r="AV344" s="81"/>
      <c r="AW344" s="85"/>
      <c r="AX344" s="81"/>
      <c r="AY344" s="82"/>
      <c r="AZ344" s="81"/>
      <c r="BA344" s="81"/>
      <c r="BB344" s="81"/>
      <c r="BC344" s="81"/>
      <c r="BD344" s="81"/>
      <c r="BE344" s="81"/>
      <c r="BF344" s="81"/>
      <c r="BG344" s="81"/>
      <c r="BH344" s="81"/>
      <c r="BI344" s="81"/>
      <c r="BJ344" s="81"/>
      <c r="BK344" s="85"/>
      <c r="BL344" s="81"/>
      <c r="BM344" s="81"/>
      <c r="BN344" s="86"/>
      <c r="BO344" s="86"/>
      <c r="BP344" s="86"/>
      <c r="BQ344" s="86"/>
      <c r="BR344" s="86"/>
      <c r="BS344" s="81"/>
      <c r="BT344" s="81"/>
      <c r="BU344" s="81"/>
      <c r="BV344" s="81"/>
      <c r="BW344" s="81"/>
      <c r="BX344" s="81"/>
      <c r="BY344" s="81"/>
      <c r="BZ344" s="81"/>
    </row>
    <row r="345" spans="14:78" x14ac:dyDescent="0.25">
      <c r="N345" s="81"/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5"/>
      <c r="AK345" s="83"/>
      <c r="AL345" s="82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5"/>
      <c r="AX345" s="81"/>
      <c r="AY345" s="82"/>
      <c r="AZ345" s="81"/>
      <c r="BA345" s="81"/>
      <c r="BB345" s="81"/>
      <c r="BC345" s="81"/>
      <c r="BD345" s="81"/>
      <c r="BE345" s="81"/>
      <c r="BF345" s="81"/>
      <c r="BG345" s="81"/>
      <c r="BH345" s="81"/>
      <c r="BI345" s="81"/>
      <c r="BJ345" s="81"/>
      <c r="BK345" s="85"/>
      <c r="BL345" s="81"/>
      <c r="BM345" s="81"/>
      <c r="BN345" s="86"/>
      <c r="BO345" s="86"/>
      <c r="BP345" s="86"/>
      <c r="BQ345" s="86"/>
      <c r="BR345" s="86"/>
      <c r="BS345" s="81"/>
      <c r="BT345" s="81"/>
      <c r="BU345" s="81"/>
      <c r="BV345" s="81"/>
      <c r="BW345" s="81"/>
      <c r="BX345" s="81"/>
      <c r="BY345" s="81"/>
      <c r="BZ345" s="81"/>
    </row>
  </sheetData>
  <sheetProtection algorithmName="SHA-512" hashValue="e9QuyD9Htpj7Are5VvvIl4GY3aNdGFFcDuKiEMhj8RhAv+QbuMIcloguipwgJTw+W5LqBnRUe7kXEUic4HJ1cw==" saltValue="9ik7Dmtd8SXvbscyHcYrYg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C2063D46-7192-4B52-A317-580D2D0FC755}">
      <formula1>"0,1"</formula1>
    </dataValidation>
  </dataValidations>
  <hyperlinks>
    <hyperlink ref="O10" location="'Élève 1'!AT57" display="S3 en milieu professionnel" xr:uid="{A32DF29F-82F2-4E86-A04E-0475BC776D63}"/>
    <hyperlink ref="O12" location="'Élève 1'!R102" display="PFMP N°1" xr:uid="{735D5414-86B7-42D2-B58F-5B86366DEEB6}"/>
    <hyperlink ref="O13" location="'Élève 1'!AF102" display="PFMP N°2" xr:uid="{39D3C188-13CC-4BEB-950C-D4A169C57E35}"/>
    <hyperlink ref="O14" location="'Élève 1'!AT102" display="PFMP N°3" xr:uid="{23940984-C015-4F69-BDE6-4A7D740573B1}"/>
    <hyperlink ref="O16" location="'Élève 1'!R146" display="EP1 Culture téchnologique évaluation N°1" xr:uid="{3CEAF4B1-B1B6-4A91-9C78-492907CBAB7A}"/>
    <hyperlink ref="O17" location="'Élève 1'!AF146" display="EP1 Culture téchnologique évaluation N°2" xr:uid="{8AC9F108-D336-4E7E-AC52-7D90391D18BA}"/>
    <hyperlink ref="O18" location="'Élève 1'!AT146" display="EP1 Culture téchnologique évaluation N°3" xr:uid="{6D882E4E-1384-415E-8FBB-8479C6101937}"/>
    <hyperlink ref="O19" location="'Élève 1'!BG146" display="EP1 Culture téchnologique évaluation N°4" xr:uid="{1D79E637-4406-4F54-BB1D-FC788769B469}"/>
    <hyperlink ref="O20" location="'Élève 1'!R193" display="EP1 Évaluation orale" xr:uid="{251E0EE5-D445-4FF7-8C94-E38F70D79BF0}"/>
    <hyperlink ref="O22" location="'Élève 1'!R234" display="EP1 Sciences appliquées évaluation N°1" xr:uid="{1D0E82AD-B88B-4C32-8E00-FC7002760AD6}"/>
    <hyperlink ref="O23" location="'Élève 1'!AF234" display="EP1 Sciences appliquées évaluation N°2" xr:uid="{5ECCB6E4-B41A-43BB-A858-FAFC0FACB7B4}"/>
    <hyperlink ref="O24" location="'Élève 1'!AT234" display="EP1 Sciences appliquées évaluation N°3" xr:uid="{03ACFB14-84C8-40DD-A020-CAE44E0D64CF}"/>
    <hyperlink ref="O25" location="'Élève 1'!BG234" display="EP1 Sciences appliquées évaluation N°4" xr:uid="{8D45AD47-9A08-410E-A0B2-6A002D962258}"/>
    <hyperlink ref="O27" location="'Élève 1'!R261" display="EP1 Gestion appliquée évaluation N°1" xr:uid="{39BB8D39-C520-469D-8371-DB6339FC06A3}"/>
    <hyperlink ref="O28" location="'Élève 1'!AF261" display="EP1 Gestion appliquée évaluation N°2" xr:uid="{C3939960-748A-4FE9-A949-82A3BB470A8E}"/>
    <hyperlink ref="O29" location="'Élève 1'!AT261" display="EP1 Gestion appliquée évaluation N°3" xr:uid="{B3BEF42A-F4F9-4902-BDD9-C7F3F823F757}"/>
    <hyperlink ref="O30" location="'Élève 1'!BG261" display="EP1 Gestion appliquée évaluation N°4" xr:uid="{9B78A9E2-D492-40B0-AB37-77D4D65331F7}"/>
    <hyperlink ref="O32" location="'Élève 1'!R212" display="Chef d'œuvre N°1" xr:uid="{ABFD191C-1C65-4A5C-B33D-A231E2DF26BA}"/>
    <hyperlink ref="R33:R38" location="'Élève 1'!R212" display="Chef d'œuvre N°1" xr:uid="{2887EE1C-E95B-44D1-8C07-BC2C1A7B4EB5}"/>
    <hyperlink ref="O10:V10" location="'CANDIDAT 15'!BG108" display="EP2 en milieu professionnel (PFMP CERTIFICATIVE)" xr:uid="{C4C3E27F-DE64-456D-B033-C8FADFA6ECE0}"/>
    <hyperlink ref="O12:V12" location="'CANDIDAT 15'!R108" display="PFMP FORMATIVE" xr:uid="{41839865-51C1-4802-8D0F-B2762A92AF40}"/>
    <hyperlink ref="O13:V13" location="'CANDIDAT 15'!AF108" display="PFMP FORMATIVE" xr:uid="{54BDC3E4-671C-4B2C-AA64-7B10E9B43E68}"/>
    <hyperlink ref="O14:V14" location="'CANDIDAT 15'!AT108" display="PFMP FORMATIVE" xr:uid="{DA26A9C4-5354-48C0-B043-9EE2A4C79A1E}"/>
    <hyperlink ref="O16:V16" location="'CANDIDAT 15'!R165" display="EP1 Culture professionnel cuisine évaluation N°1" xr:uid="{9C8440B5-5E86-4236-9CBE-9A5C993C7ACE}"/>
    <hyperlink ref="O17:V17" location="'CANDIDAT 15'!AF165" display="EP1 Culture professionnel cuisine évaluation N°2" xr:uid="{A9695697-D1B8-4391-AE74-1A256805F8E3}"/>
    <hyperlink ref="O18:V18" location="'CANDIDAT 15'!AT165" display="EP1 Culture professionnel cuisine évaluation N°3" xr:uid="{73AAC580-7E85-444C-925D-84779AB1EB1B}"/>
    <hyperlink ref="O19:V19" location="'CANDIDAT 15'!BG165" display="EP1 Culture professionnel cuisine évaluation N°4" xr:uid="{04958266-E16B-41BF-A060-A6BB29813D64}"/>
    <hyperlink ref="O20:V20" location="'CANDIDAT 15'!R197" display="EP1 Évaluation orale" xr:uid="{09CF9A10-8364-43FE-BF39-60F0D1CAC53B}"/>
    <hyperlink ref="R35" location="'Élève 1'!R212" display="Chef d'œuvre N°1" xr:uid="{C1B48DB2-E9B6-4D53-A724-38EE18B60998}"/>
    <hyperlink ref="O39" location="'Élève 1'!BG102" display="Récapitulatif acquisition compétences en PFMP" xr:uid="{EC2BC3E6-82FC-4334-B65B-74C4DE33870C}"/>
    <hyperlink ref="O40" location="'Élève 1'!A59" display="Moyenne des compétences acquises en période de formation" xr:uid="{FD0EE7D8-6E7E-4F5A-8CCC-E57DD6046F9E}"/>
    <hyperlink ref="O38" location="'Élève 1'!BG57" display="Récapitulatif acquisition compétences en centre de formation" xr:uid="{E2A09E92-3F8D-46AC-B576-D23D720CBEF5}"/>
    <hyperlink ref="O22:V22" location="'CANDIDAT 15'!R243" display="EP1 Sciences appliquées évaluation N°1" xr:uid="{3609F639-1EE3-4380-84CC-2BEE5C9D7EBA}"/>
    <hyperlink ref="O23:V23" location="'CANDIDAT 15'!AF243" display="EP1 Sciences appliquées évaluation N°2" xr:uid="{BC707A8A-F89E-4F76-B9A7-0A2F1D558F88}"/>
    <hyperlink ref="O24:V24" location="'CANDIDAT 15'!AT243" display="EP1 Sciences appliquées évaluation N°3" xr:uid="{3E8A7438-ACD9-4A9D-A508-1B02EBD16997}"/>
    <hyperlink ref="O25:V25" location="'CANDIDAT 15'!BG243" display="EP1 Sciences appliquées évaluation N°4" xr:uid="{BF53D9B1-CF34-4E89-B23E-31375208A4A1}"/>
    <hyperlink ref="O27:V27" location="'CANDIDAT 15'!R269" display="EP1 Gestion appliquée évaluation N°1" xr:uid="{AD1A115E-0AAC-46C3-AC51-A655B7A5CEB5}"/>
    <hyperlink ref="O28:V28" location="'CANDIDAT 15'!AF269" display="EP1 Gestion appliquée évaluation N°2" xr:uid="{29D0DBB8-D8F2-44F1-8973-81DAACAB447A}"/>
    <hyperlink ref="O29:V29" location="'CANDIDAT 15'!AT269" display="EP1 Gestion appliquée évaluation N°3" xr:uid="{90527010-141A-403B-AE28-C79F19B4769F}"/>
    <hyperlink ref="O30:V30" location="'CANDIDAT 15'!BG269" display="EP1 Gestion appliquée évaluation N°4" xr:uid="{095BC2B1-C789-4326-AC4F-613851B492CC}"/>
    <hyperlink ref="O32:V32" location="'CANDIDAT 15'!R222" display="Oral Chef d'œuvre N°1" xr:uid="{AB8DC674-BDA6-4CE4-AD6A-2377F10E8DC7}"/>
    <hyperlink ref="O38:V38" location="'CANDIDAT 15'!BU65" display="Acquisition des compétences en centre de formation" xr:uid="{C9B266C2-6571-47F6-96EF-0C68C18960A8}"/>
    <hyperlink ref="O39:V39" location="'CANDIDAT 15'!BU126" display="Acquisition des compétences en PFMP" xr:uid="{C95CA06F-5A24-4C7A-B1E4-C3156750517F}"/>
    <hyperlink ref="O40:V40" location="'CANDIDAT 15'!R295" display="Moyenne des compétences acquises durant la période de formation" xr:uid="{79D6B369-1FF2-4D07-90E8-454FB35C354E}"/>
    <hyperlink ref="O7" location="'Élève 1'!R57" display="S1 en établissement de formation" xr:uid="{A0E58F57-4718-4DA0-B195-968C9250C5D3}"/>
    <hyperlink ref="O7:V7" location="'CANDIDAT 15'!R65" display="EP2 HOTEL" xr:uid="{4228228C-6C7E-4F7F-AC28-585BDFAF2776}"/>
    <hyperlink ref="O8" location="'Élève 1'!R57" display="S1 en établissement de formation" xr:uid="{116062E2-22B2-44E9-A050-B962E977DDFE}"/>
    <hyperlink ref="O9" location="'Élève 1'!R57" display="S1 en établissement de formation" xr:uid="{FE447FD4-005A-415C-A84C-AEB7DF06E562}"/>
    <hyperlink ref="O8:V9" location="'CANDIDAT 1'!R64" display="EP2 S1 en établissement de formation" xr:uid="{82A81486-E911-486E-8D6F-6294F890A646}"/>
    <hyperlink ref="O8:V8" location="'CANDIDAT 15'!AF65" display="EP2 BRASSERIE" xr:uid="{CD2B10B3-46B5-4093-942A-00C1B22F1270}"/>
    <hyperlink ref="O9:V9" location="'CANDIDAT 15'!AT65" display="EP2 RESTAURANT" xr:uid="{1295A553-4867-478A-9ADB-0735450E5DEC}"/>
    <hyperlink ref="O94" location="CIP!A1" display="CIP" xr:uid="{3136CAD5-B421-4CFF-B8F3-E8C8F0089A26}"/>
    <hyperlink ref="O96" location="'LISTE DES CANDIDATS'!A1" display="LISTE DES CANDIDATS" xr:uid="{85712816-16C0-4A63-A808-162DAFB13891}"/>
    <hyperlink ref="AC94" location="CIP!A1" display="CIP" xr:uid="{247A1E8C-929F-46C3-BE36-1D5EE03B3B75}"/>
    <hyperlink ref="AC96" location="'LISTE DES CANDIDATS'!A1" display="LISTE DES CANDIDATS" xr:uid="{021AE007-1984-4463-92E8-78BB2FEE8F6B}"/>
    <hyperlink ref="AQ94" location="CIP!A1" display="CIP" xr:uid="{8CDDA169-B9A9-459C-A430-21F0D4593B63}"/>
    <hyperlink ref="AQ96" location="'LISTE DES CANDIDATS'!A1" display="LISTE DES CANDIDATS" xr:uid="{05ABB366-FCE8-4AC3-B22B-F3CD62AA2ED6}"/>
    <hyperlink ref="O155" location="CIP!A1" display="CIP" xr:uid="{0B1237A4-86A8-4B7D-AC24-AC5BE04B343A}"/>
    <hyperlink ref="O157" location="'LISTE DES CANDIDATS'!A1" display="LISTE DES CANDIDATS" xr:uid="{BD0A5037-D52F-477C-9C74-720BA5E61229}"/>
    <hyperlink ref="AC155" location="CIP!A1" display="CIP" xr:uid="{8EF254EB-A480-4DA8-A7A9-0E550D343506}"/>
    <hyperlink ref="AC157" location="'LISTE DES CANDIDATS'!A1" display="LISTE DES CANDIDATS" xr:uid="{F9F41735-3AC6-4222-80C6-46C288DCD769}"/>
    <hyperlink ref="AQ155" location="CIP!A1" display="CIP" xr:uid="{A637E652-862B-4EAF-AC8A-4052361441F1}"/>
    <hyperlink ref="AQ157" location="'LISTE DES CANDIDATS'!A1" display="LISTE DES CANDIDATS" xr:uid="{561724E1-EBA6-44BB-9EAC-69CBF8220B02}"/>
    <hyperlink ref="BD155" location="CIP!A1" display="CIP" xr:uid="{EFF278F2-6252-410D-BC73-AFD6728D3A25}"/>
    <hyperlink ref="BD157" location="'LISTE DES CANDIDATS'!A1" display="LISTE DES CANDIDATS" xr:uid="{32BA3941-1C19-4461-B071-0C80516E34B9}"/>
    <hyperlink ref="O181" location="CIP!A1" display="CIP" xr:uid="{74753AD0-884D-4457-A23F-A70A14606D83}"/>
    <hyperlink ref="O183" location="'LISTE DES CANDIDATS'!A1" display="LISTE DES CANDIDATS" xr:uid="{EA199768-491E-4AD6-BDF2-28736BF58A06}"/>
    <hyperlink ref="AC181" location="CIP!A1" display="CIP" xr:uid="{5CF1E082-0E00-4340-812D-EB7143724CF3}"/>
    <hyperlink ref="AC183" location="'LISTE DES CANDIDATS'!A1" display="LISTE DES CANDIDATS" xr:uid="{46FE9027-8BA2-4E00-A71E-00ECB0B1A2E9}"/>
    <hyperlink ref="AQ181" location="CIP!A1" display="CIP" xr:uid="{EC32AFD1-5975-4824-AAFF-E985C86277AA}"/>
    <hyperlink ref="AQ183" location="'LISTE DES CANDIDATS'!A1" display="LISTE DES CANDIDATS" xr:uid="{09823B58-EEBC-437C-8A8A-C8C9B98D3A6F}"/>
    <hyperlink ref="BD181" location="CIP!A1" display="CIP" xr:uid="{81F3AE94-4008-4CC6-9F00-D311571722F8}"/>
    <hyperlink ref="BD183" location="'LISTE DES CANDIDATS'!A1" display="LISTE DES CANDIDATS" xr:uid="{F9367D58-DF22-4EAB-9BA9-70527568BA34}"/>
    <hyperlink ref="O214" location="CIP!A1" display="CIP" xr:uid="{E02EDEB9-7DB4-45BE-AB72-54BDEF84933E}"/>
    <hyperlink ref="O216" location="'LISTE DES CANDIDATS'!A1" display="LISTE DES CANDIDATS" xr:uid="{C946CA7F-6737-4CF3-9D92-E5DB64CE7026}"/>
    <hyperlink ref="O236" location="'LISTE DES CANDIDATS'!A1" display="LISTE DES CANDIDATS" xr:uid="{697F3A00-4B6E-4873-B119-7D1AF09B673B}"/>
    <hyperlink ref="O260" location="CIP!A1" display="CIP" xr:uid="{CFB55777-A4FA-4034-BA4E-8422C54E7512}"/>
    <hyperlink ref="O262" location="'LISTE DES CANDIDATS'!A1" display="LISTE DES CANDIDATS" xr:uid="{4DC73FB1-C6A2-4C85-BE2E-7C1AECF54F5C}"/>
    <hyperlink ref="AC260" location="CIP!A1" display="CIP" xr:uid="{68BBB018-ADB1-4C48-9DE3-2778DEF20964}"/>
    <hyperlink ref="AC262" location="'LISTE DES CANDIDATS'!A1" display="LISTE DES CANDIDATS" xr:uid="{163E609C-8EB5-48BE-847B-721E919B71F2}"/>
    <hyperlink ref="AQ260" location="CIP!A1" display="CIP" xr:uid="{3F4D39A0-4220-493E-9094-D2AD7E71997E}"/>
    <hyperlink ref="AQ262" location="'LISTE DES CANDIDATS'!A1" display="LISTE DES CANDIDATS" xr:uid="{3BA273F2-153A-4D00-9B28-0AB7A5DB676C}"/>
    <hyperlink ref="BD260" location="CIP!A1" display="CIP" xr:uid="{2A883C74-D41C-42CF-8AB0-AE731F20CE8B}"/>
    <hyperlink ref="BD262" location="'LISTE DES CANDIDATS'!A1" display="LISTE DES CANDIDATS" xr:uid="{16F6C4B1-A297-4976-831A-1F18BFFCFDAF}"/>
    <hyperlink ref="O286" location="CIP!A1" display="CIP" xr:uid="{0104E07A-99A4-463B-855C-F7480AF2E95E}"/>
    <hyperlink ref="O288" location="'LISTE DES CANDIDATS'!A1" display="LISTE DES CANDIDATS" xr:uid="{24D7F3CE-B8FD-4CB4-A799-8AB0427F02B1}"/>
    <hyperlink ref="AC286" location="CIP!A1" display="CIP" xr:uid="{B55F7E84-3834-49C6-926A-47C04AAFCB54}"/>
    <hyperlink ref="AC288" location="'LISTE DES CANDIDATS'!A1" display="LISTE DES CANDIDATS" xr:uid="{DB7C87DD-2F0D-4C0F-BD8C-D67F8A7A5E9A}"/>
    <hyperlink ref="AQ286" location="CIP!A1" display="CIP" xr:uid="{8D23385B-9134-4C54-8062-DDA680FDAFE7}"/>
    <hyperlink ref="AQ288" location="'LISTE DES CANDIDATS'!A1" display="LISTE DES CANDIDATS" xr:uid="{357CA38D-2A6F-4BDA-B596-E0BB0F9185B9}"/>
    <hyperlink ref="BD286" location="CIP!A1" display="CIP" xr:uid="{B76920B0-D5A6-4283-8791-FE988454F291}"/>
    <hyperlink ref="BD288" location="'LISTE DES CANDIDATS'!A1" display="LISTE DES CANDIDATS" xr:uid="{D77072E2-CF0E-46B3-9032-4C92C4FDF1B5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B94E6BC8-C073-4FEA-81BC-7CE02A500FD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C2A0BF88-ED7B-4533-A7EE-342C7D52CA8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D46C6711-2FFA-4883-9789-95D82BE92B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5D34118B-0E4E-4B63-BA00-99978BD4E7C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430AF504-FC54-4B50-B1BD-2768A2EB332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91069342-28C6-424A-8796-752087C654F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857462ED-32D8-49C8-BEFC-4BFFBFA7C74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14E77505-D313-4933-91F6-2D306005467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033DB255-F581-486E-9DCC-8024EE94A97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56EAF046-4632-4FB6-B590-1A931F8D474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D0828F40-655E-4F82-8D5B-1E6D83527D6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C5C8F0C2-53CC-441A-80EF-253A6ED7167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19F1043D-B28C-4994-83D3-A4BB9253C66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AEC34304-3D9B-4B4A-A26B-E79A682A953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E5D7F98D-5D19-4761-96B4-77837E0B873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E30E9A6D-3AE3-473A-A8FB-72E4B4D5DAD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58644487-DF55-4046-8C81-B576F3A2E23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3F0DFAB5-D24F-4386-8805-EEBDBB8CA72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33E226F3-4B71-492A-B416-1F2916D77B9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CB343B76-D5EB-484C-8FE2-43E272A37F6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11687F7A-730F-4BF1-B7E2-5089289846E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7AFF6F1B-62D8-4DE3-AF5F-B7FC570FCBF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3B0775F9-0EE8-4B37-B576-CBBDDA60E4D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1A44632C-A860-48D1-A187-B435F2DFA3A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8663B8AD-C07E-4053-84B8-F5D1C8EA54D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8DC8E77D-4B57-44D3-BEFB-F03A322DAA7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3E0A1D59-4D36-4D5E-9327-5F8EA5F87E4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875032A2-275F-4B8C-94E6-DEE587704EE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C01FEA35-399C-4E10-8DBE-B365033F39D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55C95CF4-3B5D-4EB7-823B-818D90ECC7B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0E726F35-8030-45AF-A52C-391DEB84312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A54265F0-E0C0-4FB6-880C-07CBA53FE55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CD17D0F8-967D-4DA7-AC07-0C2ECAF4356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D11A-3FF6-4360-904B-365FFEBBB61B}">
  <sheetPr codeName="Feuil19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CANDIDATS'!$C$22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6"/>
      <c r="AF19" s="86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547" t="s">
        <v>72</v>
      </c>
      <c r="P27" s="547"/>
      <c r="Q27" s="547"/>
      <c r="R27" s="547"/>
      <c r="S27" s="547"/>
      <c r="T27" s="547"/>
      <c r="U27" s="547"/>
      <c r="V27" s="547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547" t="s">
        <v>73</v>
      </c>
      <c r="P28" s="547"/>
      <c r="Q28" s="547"/>
      <c r="R28" s="547"/>
      <c r="S28" s="547"/>
      <c r="T28" s="547"/>
      <c r="U28" s="547"/>
      <c r="V28" s="547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547" t="s">
        <v>74</v>
      </c>
      <c r="P29" s="547"/>
      <c r="Q29" s="547"/>
      <c r="R29" s="547"/>
      <c r="S29" s="547"/>
      <c r="T29" s="547"/>
      <c r="U29" s="547"/>
      <c r="V29" s="547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547" t="s">
        <v>75</v>
      </c>
      <c r="P30" s="547"/>
      <c r="Q30" s="547"/>
      <c r="R30" s="547"/>
      <c r="S30" s="547"/>
      <c r="T30" s="547"/>
      <c r="U30" s="547"/>
      <c r="V30" s="547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38.25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KoojtVetSB6zzUzsxiAX6RG52VzCUhNtp4XqMk7Yry9oRmQYkbzljy2OtlVyxd8Zdwx93qwc4V8He1RItPSb/Q==" saltValue="PnASUMulKu1Ua6z0LmwaZQ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D53A313A-888D-46FF-80FF-921388F841A5}">
      <formula1>"0,1"</formula1>
    </dataValidation>
  </dataValidations>
  <hyperlinks>
    <hyperlink ref="O10" location="'Élève 1'!AT57" display="S3 en milieu professionnel" xr:uid="{6DB2AFDA-C1CD-469A-82B3-A23399A01766}"/>
    <hyperlink ref="O12" location="'Élève 1'!R102" display="PFMP N°1" xr:uid="{58BCB648-924F-4197-BE0B-793E32FC2134}"/>
    <hyperlink ref="O13" location="'Élève 1'!AF102" display="PFMP N°2" xr:uid="{9E23E88A-5545-40EA-8D1E-FE1A4B8C00DB}"/>
    <hyperlink ref="O14" location="'Élève 1'!AT102" display="PFMP N°3" xr:uid="{13C13EBB-808D-4CC4-B4C1-35D3BEF264D6}"/>
    <hyperlink ref="O16" location="'Élève 1'!R146" display="EP1 Culture téchnologique évaluation N°1" xr:uid="{86169CAA-4183-4669-ACDA-23606105D446}"/>
    <hyperlink ref="O17" location="'Élève 1'!AF146" display="EP1 Culture téchnologique évaluation N°2" xr:uid="{80BCE16A-B0E7-46D2-8AA5-3FC1EA4547AA}"/>
    <hyperlink ref="O18" location="'Élève 1'!AT146" display="EP1 Culture téchnologique évaluation N°3" xr:uid="{B7EEA721-6F27-4502-829B-E3363BC361AE}"/>
    <hyperlink ref="O19" location="'Élève 1'!BG146" display="EP1 Culture téchnologique évaluation N°4" xr:uid="{B6EDA06D-0A51-4FC3-82B1-24DC52A7DCA7}"/>
    <hyperlink ref="O20" location="'Élève 1'!R193" display="EP1 Évaluation orale" xr:uid="{7286CFCB-C7CE-4942-A383-5E53B8DD9C27}"/>
    <hyperlink ref="O22" location="'Élève 1'!R234" display="EP1 Sciences appliquées évaluation N°1" xr:uid="{7C56458D-A572-48CD-98B4-C5769EC00F8C}"/>
    <hyperlink ref="O23" location="'Élève 1'!AF234" display="EP1 Sciences appliquées évaluation N°2" xr:uid="{C6C8C699-6D12-41B4-A003-CCD2121A89B4}"/>
    <hyperlink ref="O24" location="'Élève 1'!AT234" display="EP1 Sciences appliquées évaluation N°3" xr:uid="{759A8C48-8B1E-4603-87BB-0898F006565D}"/>
    <hyperlink ref="O25" location="'Élève 1'!BG234" display="EP1 Sciences appliquées évaluation N°4" xr:uid="{841674A8-5D40-4F14-8988-3B6E516360B9}"/>
    <hyperlink ref="O27" location="'Élève 1'!R261" display="EP1 Gestion appliquée évaluation N°1" xr:uid="{C2277367-DD9E-4312-910B-9C7946AD7E9A}"/>
    <hyperlink ref="O28" location="'Élève 1'!AF261" display="EP1 Gestion appliquée évaluation N°2" xr:uid="{9BF0373A-AB84-46EB-9D46-42463E37813D}"/>
    <hyperlink ref="O29" location="'Élève 1'!AT261" display="EP1 Gestion appliquée évaluation N°3" xr:uid="{BD852624-CAC1-44B0-A6BC-CD2CE8B9CE30}"/>
    <hyperlink ref="O30" location="'Élève 1'!BG261" display="EP1 Gestion appliquée évaluation N°4" xr:uid="{0C207AE6-4A24-45FD-8E1C-2AC608861E38}"/>
    <hyperlink ref="O32" location="'Élève 1'!R212" display="Chef d'œuvre N°1" xr:uid="{24A304F7-4255-4528-977C-E1A95A5640A6}"/>
    <hyperlink ref="R33:R38" location="'Élève 1'!R212" display="Chef d'œuvre N°1" xr:uid="{E757053B-A924-4EA1-9A9D-3389327BC1C4}"/>
    <hyperlink ref="O10:V10" location="'CANDIDAT 16'!BG108" display="EP2 en milieu professionnel (PFMP CERTIFICATIVE)" xr:uid="{9B0B1915-2030-4AE3-8532-08B71B4806C6}"/>
    <hyperlink ref="O12:V12" location="'CANDIDAT 16'!R108" display="PFMP FORMATIVE" xr:uid="{320C09F3-6FF5-46A8-80CD-EEE4895FB73D}"/>
    <hyperlink ref="O13:V13" location="'CANDIDAT 16'!AF108" display="PFMP FORMATIVE" xr:uid="{5ACB39B4-1A63-4432-BEF7-975BE336FD66}"/>
    <hyperlink ref="O14:V14" location="'CANDIDAT 16'!AT108" display="PFMP FORMATIVE" xr:uid="{538B0748-F542-4D65-B05B-6EEFB2789D7A}"/>
    <hyperlink ref="O16:V16" location="'CANDIDAT 16'!R165" display="EP1 Culture professionnel cuisine évaluation N°1" xr:uid="{1EA52332-7A38-47FE-BB50-07D1074170B8}"/>
    <hyperlink ref="O17:V17" location="'CANDIDAT 16'!AF165" display="EP1 Culture professionnel cuisine évaluation N°2" xr:uid="{13530D48-C5C4-4577-BBBD-1849E63AF3B6}"/>
    <hyperlink ref="O18:V18" location="'CANDIDAT 16'!AT165" display="EP1 Culture professionnel cuisine évaluation N°3" xr:uid="{BAFEB9FA-AA9C-4A22-BB05-5FB6462593C5}"/>
    <hyperlink ref="O19:V19" location="'CANDIDAT 16'!BG165" display="EP1 Culture professionnel cuisine évaluation N°4" xr:uid="{4B2F2C9A-49C0-4C09-A568-E8175992C8C6}"/>
    <hyperlink ref="O20:V20" location="'CANDIDAT 16'!R197" display="EP1 Évaluation orale" xr:uid="{6140E6C9-9729-4DEE-B6D5-4D64050F6CC5}"/>
    <hyperlink ref="R35" location="'Élève 1'!R212" display="Chef d'œuvre N°1" xr:uid="{A9A290AE-2776-4B11-9537-41C41AD726C5}"/>
    <hyperlink ref="O39" location="'Élève 1'!BG102" display="Récapitulatif acquisition compétences en PFMP" xr:uid="{1B3E3A52-86DA-4975-AA9E-C26FF10A3647}"/>
    <hyperlink ref="O40" location="'Élève 1'!A59" display="Moyenne des compétences acquises en période de formation" xr:uid="{39748FED-B0AD-4370-9103-1E0B818A13C5}"/>
    <hyperlink ref="O38" location="'Élève 1'!BG57" display="Récapitulatif acquisition compétences en centre de formation" xr:uid="{F3AA80EE-6547-4C65-BF08-109E385E9BED}"/>
    <hyperlink ref="O22:V22" location="'CANDIDAT 16'!R243" display="EP1 Sciences appliquées évaluation N°1" xr:uid="{4DC61574-801D-428E-810A-E1E176D68B8F}"/>
    <hyperlink ref="O23:V23" location="'CANDIDAT 16'!AF243" display="EP1 Sciences appliquées évaluation N°2" xr:uid="{57741777-3489-4BE0-867E-3B37DA14A3A2}"/>
    <hyperlink ref="O24:V24" location="'CANDIDAT 16'!AT243" display="EP1 Sciences appliquées évaluation N°3" xr:uid="{A8D1E353-6FA6-4BF9-9F09-9713732EE7A1}"/>
    <hyperlink ref="O25:V25" location="'CANDIDAT 16'!BG243" display="EP1 Sciences appliquées évaluation N°4" xr:uid="{C23EAA66-3BF0-4EEB-92BE-E61DE0110169}"/>
    <hyperlink ref="O27:V27" location="'CANDIDAT 16'!R269" display="EP1 Gestion appliquée évaluation N°1" xr:uid="{3B4F6E91-BDE7-4E15-855F-4883082E5AE5}"/>
    <hyperlink ref="O28:V28" location="'CANDIDAT 16'!AF269" display="EP1 Gestion appliquée évaluation N°2" xr:uid="{2659BFF5-9E24-4375-AC0E-4D4128D820DA}"/>
    <hyperlink ref="O29:V29" location="'CANDIDAT 16'!AT269" display="EP1 Gestion appliquée évaluation N°3" xr:uid="{90AE0AE5-0B35-4B3D-9A96-4C9FED012AEF}"/>
    <hyperlink ref="O30:V30" location="'CANDIDAT 16'!BG269" display="EP1 Gestion appliquée évaluation N°4" xr:uid="{8A59A401-0122-4DE1-AE26-950473D76978}"/>
    <hyperlink ref="O32:V32" location="'CANDIDAT 16'!R222" display="Oral Chef d'œuvre N°1" xr:uid="{0AC8792F-AA7C-4C3F-81CE-ADECCA982CAF}"/>
    <hyperlink ref="O38:V38" location="'CANDIDAT 16'!BU65" display="Acquisition des compétences en centre de formation" xr:uid="{CB68672E-AD07-4058-8E0F-787A0E6B25F7}"/>
    <hyperlink ref="O39:V39" location="'CANDIDAT 16'!BU126" display="Acquisition des compétences en PFMP" xr:uid="{860A8CC8-8CCB-4566-9CDC-59C6AE594738}"/>
    <hyperlink ref="O40:V40" location="'CANDIDAT 16'!R295" display="Moyenne des compétences acquises durant la période de formation" xr:uid="{57F995E7-579A-4056-908C-6B1286BB17AB}"/>
    <hyperlink ref="O7" location="'Élève 1'!R57" display="S1 en établissement de formation" xr:uid="{4A324C9F-E2B1-452A-986C-4E3B66022EA0}"/>
    <hyperlink ref="O7:V7" location="'CANDIDAT 16'!R65" display="EP2 HOTEL" xr:uid="{ADEFCE04-BC9D-42E2-BD07-412009B56357}"/>
    <hyperlink ref="O8" location="'Élève 1'!R57" display="S1 en établissement de formation" xr:uid="{1F3E458A-143B-4542-839B-C038A2FEBDA3}"/>
    <hyperlink ref="O9" location="'Élève 1'!R57" display="S1 en établissement de formation" xr:uid="{19D1EC2F-3330-49F0-9AC3-E68F3B3ACC9D}"/>
    <hyperlink ref="O8:V9" location="'CANDIDAT 1'!R64" display="EP2 S1 en établissement de formation" xr:uid="{4DD50451-B603-4739-8BE7-B5478F28D15F}"/>
    <hyperlink ref="O8:V8" location="'CANDIDAT 16'!AF65" display="EP2 BRASSERIE" xr:uid="{E3A91EAE-D16A-41C9-8A67-9EF189A7E1CE}"/>
    <hyperlink ref="O9:V9" location="'CANDIDAT 16'!AT65" display="EP2 RESTAURANT" xr:uid="{448DB1CF-16AD-4541-BE90-F07FB96D32A0}"/>
    <hyperlink ref="O94" location="CIP!A1" display="CIP" xr:uid="{85CB3EFA-554C-47B8-ADF4-38807B9A375B}"/>
    <hyperlink ref="O96" location="'LISTE DES CANDIDATS'!A1" display="LISTE DES CANDIDATS" xr:uid="{B2B5EA2F-8696-44B3-BEA0-D335527A432E}"/>
    <hyperlink ref="AC94" location="CIP!A1" display="CIP" xr:uid="{F077E506-48C1-41A2-AFAF-15E1D7C89B39}"/>
    <hyperlink ref="AC96" location="'LISTE DES CANDIDATS'!A1" display="LISTE DES CANDIDATS" xr:uid="{F502D4C7-982A-426E-8AA8-7E5E94317137}"/>
    <hyperlink ref="AQ94" location="CIP!A1" display="CIP" xr:uid="{C22970BE-924F-45CB-B877-3CDBEBC48367}"/>
    <hyperlink ref="AQ96" location="'LISTE DES CANDIDATS'!A1" display="LISTE DES CANDIDATS" xr:uid="{A9756A17-65EF-48DC-9BE8-63B0A0C301C3}"/>
    <hyperlink ref="O155" location="CIP!A1" display="CIP" xr:uid="{554E83BD-B187-4BCF-BB77-37523DC85C6E}"/>
    <hyperlink ref="O157" location="'LISTE DES CANDIDATS'!A1" display="LISTE DES CANDIDATS" xr:uid="{B5D10815-6B95-46C3-A5E2-1EAC4AA0B784}"/>
    <hyperlink ref="AC155" location="CIP!A1" display="CIP" xr:uid="{46D65861-2CBC-48E5-91DA-5125ED1548CB}"/>
    <hyperlink ref="AC157" location="'LISTE DES CANDIDATS'!A1" display="LISTE DES CANDIDATS" xr:uid="{44E0BFAA-D90F-4739-8F43-0D10D5359B60}"/>
    <hyperlink ref="AQ155" location="CIP!A1" display="CIP" xr:uid="{0291588D-CFE7-4999-A52B-1B99CC87060A}"/>
    <hyperlink ref="AQ157" location="'LISTE DES CANDIDATS'!A1" display="LISTE DES CANDIDATS" xr:uid="{2B3724DC-BE2E-4127-9BD3-1FAD4AAC725E}"/>
    <hyperlink ref="BD155" location="CIP!A1" display="CIP" xr:uid="{CF5278B3-1A64-4C9F-904D-2A34D94B2089}"/>
    <hyperlink ref="BD157" location="'LISTE DES CANDIDATS'!A1" display="LISTE DES CANDIDATS" xr:uid="{F18F69E6-58AD-4EA1-A51D-3E1E4373E71A}"/>
    <hyperlink ref="O181" location="CIP!A1" display="CIP" xr:uid="{1F73E62E-75B3-4D4F-AAD0-BB542F76C951}"/>
    <hyperlink ref="O183" location="'LISTE DES CANDIDATS'!A1" display="LISTE DES CANDIDATS" xr:uid="{9EB83B8D-FE5C-48A6-9493-B1CEC80CED46}"/>
    <hyperlink ref="AC181" location="CIP!A1" display="CIP" xr:uid="{4D77547D-C907-4172-BFAC-3244CF9D7961}"/>
    <hyperlink ref="AC183" location="'LISTE DES CANDIDATS'!A1" display="LISTE DES CANDIDATS" xr:uid="{8AE81798-35A9-4820-A633-FAF3BD9366B6}"/>
    <hyperlink ref="AQ181" location="CIP!A1" display="CIP" xr:uid="{7FF38F1E-8554-4B97-8EE1-F7DD8B88BD92}"/>
    <hyperlink ref="AQ183" location="'LISTE DES CANDIDATS'!A1" display="LISTE DES CANDIDATS" xr:uid="{DFED74CA-FD9B-4828-A54B-5BBCD2C4C0A1}"/>
    <hyperlink ref="BD181" location="CIP!A1" display="CIP" xr:uid="{68C77A5C-3464-40D7-9139-EDB6FAB5B900}"/>
    <hyperlink ref="BD183" location="'LISTE DES CANDIDATS'!A1" display="LISTE DES CANDIDATS" xr:uid="{DDD4FCC5-6AF6-4716-B178-B34574478103}"/>
    <hyperlink ref="O214" location="CIP!A1" display="CIP" xr:uid="{14531CC7-6978-4949-8480-710965B6BA6F}"/>
    <hyperlink ref="O216" location="'LISTE DES CANDIDATS'!A1" display="LISTE DES CANDIDATS" xr:uid="{EC98648F-318D-4FCF-8773-0EF35A1C3F4A}"/>
    <hyperlink ref="O236" location="'LISTE DES CANDIDATS'!A1" display="LISTE DES CANDIDATS" xr:uid="{6AF9EBAF-FF03-428C-969A-3BC1C7E1A86D}"/>
    <hyperlink ref="O260" location="CIP!A1" display="CIP" xr:uid="{5F847133-FC77-46F8-A95C-15DC2959CD31}"/>
    <hyperlink ref="O262" location="'LISTE DES CANDIDATS'!A1" display="LISTE DES CANDIDATS" xr:uid="{545D3FDE-4F62-4E5C-8CFE-FE0151C5F568}"/>
    <hyperlink ref="AC260" location="CIP!A1" display="CIP" xr:uid="{439F7BB1-058B-4CC4-8C0E-6A6B3840016B}"/>
    <hyperlink ref="AC262" location="'LISTE DES CANDIDATS'!A1" display="LISTE DES CANDIDATS" xr:uid="{47749270-192D-4079-8CA1-BCF19C5ED0C4}"/>
    <hyperlink ref="AQ260" location="CIP!A1" display="CIP" xr:uid="{C4DA28CA-6E73-431B-B27E-29C91FB89271}"/>
    <hyperlink ref="AQ262" location="'LISTE DES CANDIDATS'!A1" display="LISTE DES CANDIDATS" xr:uid="{16269636-7E79-4F12-9829-35A840CA3566}"/>
    <hyperlink ref="BD260" location="CIP!A1" display="CIP" xr:uid="{F33FD4F9-DB02-4C6A-8E2E-0B967B25A1D4}"/>
    <hyperlink ref="BD262" location="'LISTE DES CANDIDATS'!A1" display="LISTE DES CANDIDATS" xr:uid="{9E97CF87-1F7E-49C5-BB8F-CDD6CFE89702}"/>
    <hyperlink ref="O286" location="CIP!A1" display="CIP" xr:uid="{53A2E226-37EB-4D5C-9DA5-4482F09924C3}"/>
    <hyperlink ref="O288" location="'LISTE DES CANDIDATS'!A1" display="LISTE DES CANDIDATS" xr:uid="{D1912D91-123A-4C6B-8D01-4B9CD1BAE682}"/>
    <hyperlink ref="AC286" location="CIP!A1" display="CIP" xr:uid="{9E39869D-7B65-49B0-9474-684385204927}"/>
    <hyperlink ref="AC288" location="'LISTE DES CANDIDATS'!A1" display="LISTE DES CANDIDATS" xr:uid="{3E83C14C-9348-4D74-B503-42F2D7E76785}"/>
    <hyperlink ref="AQ286" location="CIP!A1" display="CIP" xr:uid="{9AF8CBC2-C1D8-4F35-8FA9-84A642D0B364}"/>
    <hyperlink ref="AQ288" location="'LISTE DES CANDIDATS'!A1" display="LISTE DES CANDIDATS" xr:uid="{C3C064AE-DDC5-4408-BA83-EC649EBCD66C}"/>
    <hyperlink ref="BD286" location="CIP!A1" display="CIP" xr:uid="{0C8B7276-EB56-4C4A-8E88-37944B4EDAF8}"/>
    <hyperlink ref="BD288" location="'LISTE DES CANDIDATS'!A1" display="LISTE DES CANDIDATS" xr:uid="{1365EB70-81E7-4589-BB15-FAC1238CF63B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0C73AA08-9C0F-4886-A74D-0C360F128B8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AAF75F80-99D6-4730-AFC4-83ACB41BC96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1F50998F-292B-4C37-8715-FC913D7FD08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18AE7579-3D78-4645-B143-04351ACE156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D88D91BE-F8F8-4F9F-B98D-6509CEC38DA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3D2B41A3-8713-4954-B192-713B03279D8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FED59B65-8A3A-430C-A7D9-96484107306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501D682F-654D-4E6D-8159-6769D806A75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46D5345B-452E-4761-A29A-8F77057FC6A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D3419923-B799-4163-B73A-6CC5DB97409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18DE1FAF-0643-4F0F-8572-6B88FD3AA03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5A844F1E-CD81-4440-A1BE-978C0974B3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87A681F2-26CC-4EE4-A50A-6BBBA4E4F91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8B5093F5-8E10-412B-BCDE-22A1EFAA354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853FFDC8-9D60-43B5-8479-A14428F86C5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E5428EB2-A675-4219-A262-70C2B67FE1A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A76AD1A7-2A6B-4D9D-9DD8-2DA57549E0A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31DAFE50-1488-4527-A8E3-5C22AD17D68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DDA84742-FE97-4463-82DB-F3A3EC31434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8AFFEAE6-B132-4E51-A272-76DB6341956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120BF579-E678-4878-A255-07C6FDEB350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CF24DE44-B538-4E15-9601-AEABCAB3504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4FD27AFD-613E-4B7D-885F-A372A14ECBC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E88221E0-2E8A-4038-8D65-52CF3554C42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02025E7E-08EF-471D-99BA-F47E4407C4E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2EB19AA4-8F75-49EE-8D88-1131F806C1E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06E15EC3-58C2-4A81-B83E-8C85DEF1145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A70D7D52-8C96-4F4D-8838-AC42621956A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4A58FC36-949B-48A3-8E59-70FBE022590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DC1C8642-ACC9-4603-A40C-249D22BFC50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47C51CEF-D0C8-416C-BE70-30A25C998D4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0C3D6E36-8DDB-433E-96E9-488EEF32324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30983AE3-136D-46A5-A306-6F33B5602BA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F561-C380-4D72-B12F-BE8A889AC516}">
  <sheetPr codeName="Feuil20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CANDIDATS'!$C$23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C20" s="89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38.25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38.25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38.25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8jQ5G6781ikpb/zoyTEwZbGVEnnKUsf6+ZRUx2eSh3EKei7HbUibAGybAYMN5WkqzBDVU00S9V+FEaM71mArSA==" saltValue="o75WtUj+wJknV4hMC0r1XQ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64386D75-5F08-45B6-A6AC-7A60017C001F}">
      <formula1>"0,1"</formula1>
    </dataValidation>
  </dataValidations>
  <hyperlinks>
    <hyperlink ref="O10" location="'Élève 1'!AT57" display="S3 en milieu professionnel" xr:uid="{A827AD7A-546E-40B2-823D-9DD70140018F}"/>
    <hyperlink ref="O12" location="'Élève 1'!R102" display="PFMP N°1" xr:uid="{1C0D1458-6DEF-471D-AA3A-A0DC2C1C16F9}"/>
    <hyperlink ref="O13" location="'Élève 1'!AF102" display="PFMP N°2" xr:uid="{5CC66C58-B79F-41A4-B84B-3CD611F552CC}"/>
    <hyperlink ref="O14" location="'Élève 1'!AT102" display="PFMP N°3" xr:uid="{C9408C1D-7BAF-443E-8647-B4E04D400BB0}"/>
    <hyperlink ref="O16" location="'Élève 1'!R146" display="EP1 Culture téchnologique évaluation N°1" xr:uid="{D7549541-9F63-4C50-A865-908C7CFB3DBA}"/>
    <hyperlink ref="O17" location="'Élève 1'!AF146" display="EP1 Culture téchnologique évaluation N°2" xr:uid="{26CDC2B8-6002-4889-9BA3-FC080C051901}"/>
    <hyperlink ref="O18" location="'Élève 1'!AT146" display="EP1 Culture téchnologique évaluation N°3" xr:uid="{74EBAC19-3654-42D4-8693-C64C887B69D2}"/>
    <hyperlink ref="O19" location="'Élève 1'!BG146" display="EP1 Culture téchnologique évaluation N°4" xr:uid="{09A0CEB8-DC8E-4453-8D97-FCB0F0232FFB}"/>
    <hyperlink ref="O20" location="'Élève 1'!R193" display="EP1 Évaluation orale" xr:uid="{A8CAFE20-01CC-42F2-8ECC-3E44C9ABA2A7}"/>
    <hyperlink ref="O22" location="'Élève 1'!R234" display="EP1 Sciences appliquées évaluation N°1" xr:uid="{5D7000E2-13F9-49B8-B023-2FAD3587FE30}"/>
    <hyperlink ref="O23" location="'Élève 1'!AF234" display="EP1 Sciences appliquées évaluation N°2" xr:uid="{04C3CD86-FB7C-4809-A648-2F17F3546107}"/>
    <hyperlink ref="O24" location="'Élève 1'!AT234" display="EP1 Sciences appliquées évaluation N°3" xr:uid="{C373DC0E-B8BE-42B3-BD72-034132A08E86}"/>
    <hyperlink ref="O25" location="'Élève 1'!BG234" display="EP1 Sciences appliquées évaluation N°4" xr:uid="{F64CDD8C-7405-41A4-A894-EE80C7ABE206}"/>
    <hyperlink ref="O27" location="'Élève 1'!R261" display="EP1 Gestion appliquée évaluation N°1" xr:uid="{2719E228-291E-437C-A76D-5B98D53F67A6}"/>
    <hyperlink ref="O28" location="'Élève 1'!AF261" display="EP1 Gestion appliquée évaluation N°2" xr:uid="{FF5F4150-770A-4C52-A31F-0FE12D21F7A3}"/>
    <hyperlink ref="O29" location="'Élève 1'!AT261" display="EP1 Gestion appliquée évaluation N°3" xr:uid="{747B622E-AF47-4F5E-9A66-A09DE1E1EEA5}"/>
    <hyperlink ref="O30" location="'Élève 1'!BG261" display="EP1 Gestion appliquée évaluation N°4" xr:uid="{39947FAC-1387-47D2-8AD8-F813039F7770}"/>
    <hyperlink ref="O32" location="'Élève 1'!R212" display="Chef d'œuvre N°1" xr:uid="{A892471C-894A-4DAD-B3E3-61DCA4656909}"/>
    <hyperlink ref="R33:R38" location="'Élève 1'!R212" display="Chef d'œuvre N°1" xr:uid="{53E3F64E-4859-4595-9673-CDF707D121BE}"/>
    <hyperlink ref="O10:V10" location="'CANDIDAT 17'!BG108" display="EP2 en milieu professionnel (PFMP CERTIFICATIVE)" xr:uid="{98AD5039-5872-4B83-904E-CEA6A2620D66}"/>
    <hyperlink ref="O12:V12" location="'CANDIDAT 17'!R108" display="PFMP FORMATIVE" xr:uid="{4845E86A-423E-41AF-BBB1-01066D49A9A1}"/>
    <hyperlink ref="O13:V13" location="'CANDIDAT 17'!AF108" display="PFMP FORMATIVE" xr:uid="{B9FA392A-46B3-4599-86D7-2EEB787D0B9A}"/>
    <hyperlink ref="O14:V14" location="'CANDIDAT 17'!AT108" display="PFMP FORMATIVE" xr:uid="{2361FEDA-5360-47F3-9AF8-9AB762D1A2F3}"/>
    <hyperlink ref="O16:V16" location="'CANDIDAT 17'!R165" display="EP1 Culture professionnel cuisine évaluation N°1" xr:uid="{7D604C79-CDFC-4158-9DFD-E2AD5904000D}"/>
    <hyperlink ref="O17:V17" location="'CANDIDAT 17'!AF165" display="EP1 Culture professionnel cuisine évaluation N°2" xr:uid="{98120958-2775-44BF-96E6-9EDA2C75BE54}"/>
    <hyperlink ref="O18:V18" location="'CANDIDAT 17'!AT165" display="EP1 Culture professionnel cuisine évaluation N°3" xr:uid="{CFEC6151-A648-4260-9471-010F4A2CDC54}"/>
    <hyperlink ref="O19:V19" location="'CANDIDAT 17'!BG165" display="EP1 Culture professionnel cuisine évaluation N°4" xr:uid="{C9932424-C393-4C2C-B3C2-5B9CA1F0A9C4}"/>
    <hyperlink ref="O20:V20" location="'CANDIDAT 17'!R197" display="EP1 Évaluation orale" xr:uid="{42023759-D509-493A-BC6E-2B09758ACB01}"/>
    <hyperlink ref="R35" location="'Élève 1'!R212" display="Chef d'œuvre N°1" xr:uid="{B14CA2C2-73FF-476D-A751-E3C4E533B995}"/>
    <hyperlink ref="O39" location="'Élève 1'!BG102" display="Récapitulatif acquisition compétences en PFMP" xr:uid="{2E5CF111-3143-4169-8D7C-4C94DBEC9CBE}"/>
    <hyperlink ref="O40" location="'Élève 1'!A59" display="Moyenne des compétences acquises en période de formation" xr:uid="{06CB6223-0FC8-4BDE-995D-7F69FCB05B6B}"/>
    <hyperlink ref="O38" location="'Élève 1'!BG57" display="Récapitulatif acquisition compétences en centre de formation" xr:uid="{AD062030-5DA9-454B-8707-417F476FC5C3}"/>
    <hyperlink ref="O22:V22" location="'CANDIDAT 17'!R243" display="EP1 Sciences appliquées évaluation N°1" xr:uid="{F248DC71-2421-4901-BE90-A7F55D8E8A8D}"/>
    <hyperlink ref="O23:V23" location="'CANDIDAT 17'!AF243" display="EP1 Sciences appliquées évaluation N°2" xr:uid="{AF55984B-0BC1-4ECA-9235-B33FAAC493F2}"/>
    <hyperlink ref="O24:V24" location="'CANDIDAT 17'!AT243" display="EP1 Sciences appliquées évaluation N°3" xr:uid="{B11E55AD-D01C-4ED1-8C6E-848978CCA263}"/>
    <hyperlink ref="O25:V25" location="'CANDIDAT 17'!BG243" display="EP1 Sciences appliquées évaluation N°4" xr:uid="{BEF8CA3D-DFA4-47C1-8DC7-720EBB23F192}"/>
    <hyperlink ref="O27:V27" location="'CANDIDAT 17'!R269" display="EP1 Gestion appliquée évaluation N°1" xr:uid="{00CC7D47-7DC0-42E9-9571-71CD7D808ADA}"/>
    <hyperlink ref="O28:V28" location="'CANDIDAT 17'!AF269" display="EP1 Gestion appliquée évaluation N°2" xr:uid="{CFD9CF19-AFE2-456E-A03D-1A71065472D1}"/>
    <hyperlink ref="O29:V29" location="'CANDIDAT 17'!AT269" display="EP1 Gestion appliquée évaluation N°3" xr:uid="{2099A200-9A1C-43A0-9DE6-28FF67216E8C}"/>
    <hyperlink ref="O30:V30" location="'CANDIDAT 17'!BG269" display="EP1 Gestion appliquée évaluation N°4" xr:uid="{A5223E16-1FF7-4CD1-A06F-D2D433BC2DDF}"/>
    <hyperlink ref="O32:V32" location="'CANDIDAT 17'!R222" display="Oral Chef d'œuvre N°1" xr:uid="{AA319E66-D6BC-414B-8ABB-66EE6F356282}"/>
    <hyperlink ref="O38:V38" location="'CANDIDAT 17'!BU65" display="Acquisition des compétences en centre de formation" xr:uid="{CF68AB73-A1F9-41E3-978B-FA4FC6DD70B7}"/>
    <hyperlink ref="O39:V39" location="'CANDIDAT 17'!BU126" display="Acquisition des compétences en PFMP" xr:uid="{0A8E138B-D95D-4143-8FC5-9DF0793BF1F4}"/>
    <hyperlink ref="O40:V40" location="'CANDIDAT 17'!R295" display="Moyenne des compétences acquises durant la période de formation" xr:uid="{84EBFF8C-D75C-48D0-ADD8-DFA47EC29B97}"/>
    <hyperlink ref="O7" location="'Élève 1'!R57" display="S1 en établissement de formation" xr:uid="{4B038EC0-E393-4376-8FE9-40335E997726}"/>
    <hyperlink ref="O7:V7" location="'CANDIDAT 17'!R65" display="EP2 HOTEL" xr:uid="{AF65833A-B46A-4E9B-B1F5-56D3590ED63F}"/>
    <hyperlink ref="O8" location="'Élève 1'!R57" display="S1 en établissement de formation" xr:uid="{DDFEE627-4623-4421-B70F-74ACE54E5164}"/>
    <hyperlink ref="O9" location="'Élève 1'!R57" display="S1 en établissement de formation" xr:uid="{DCBB6CC5-0BA8-40B6-851D-EB15C17347DD}"/>
    <hyperlink ref="O8:V9" location="'CANDIDAT 1'!R64" display="EP2 S1 en établissement de formation" xr:uid="{263ADE62-2916-4FF2-A499-41147B0D058C}"/>
    <hyperlink ref="O8:V8" location="'CANDIDAT 17'!AF65" display="EP2 BRASSERIE" xr:uid="{8B9F2D88-7762-4580-91F9-34F5F3299D9F}"/>
    <hyperlink ref="O9:V9" location="'CANDIDAT 17'!AT65" display="EP2 RESTAURANT" xr:uid="{9D7BBC89-56E4-44BF-BDC0-84FDEAAC6445}"/>
    <hyperlink ref="O94" location="CIP!A1" display="CIP" xr:uid="{2E53D1BB-D637-43AA-A230-960E2FCFD24C}"/>
    <hyperlink ref="O96" location="'LISTE DES CANDIDATS'!A1" display="LISTE DES CANDIDATS" xr:uid="{54208CCB-60EF-4154-BE43-5FA41CEC60A3}"/>
    <hyperlink ref="AC94" location="CIP!A1" display="CIP" xr:uid="{0F61D9D4-4631-452E-B2E7-08AF2B992E51}"/>
    <hyperlink ref="AC96" location="'LISTE DES CANDIDATS'!A1" display="LISTE DES CANDIDATS" xr:uid="{C6CD2AD8-332F-4E47-86E1-D930FD7B7972}"/>
    <hyperlink ref="AQ94" location="CIP!A1" display="CIP" xr:uid="{5AF3E63F-4DBA-4E77-BD0E-39EF30A9764F}"/>
    <hyperlink ref="AQ96" location="'LISTE DES CANDIDATS'!A1" display="LISTE DES CANDIDATS" xr:uid="{01378B85-EE19-49F3-A94A-CDF105B8EC55}"/>
    <hyperlink ref="O155" location="CIP!A1" display="CIP" xr:uid="{AF268DDC-2B65-43DE-AF5D-07E1EF828E18}"/>
    <hyperlink ref="O157" location="'LISTE DES CANDIDATS'!A1" display="LISTE DES CANDIDATS" xr:uid="{1F2F22FE-C6A3-4010-9B8F-6C1855E2A07D}"/>
    <hyperlink ref="AC155" location="CIP!A1" display="CIP" xr:uid="{CE016BEC-11E5-49AF-B34C-AA52F420D541}"/>
    <hyperlink ref="AC157" location="'LISTE DES CANDIDATS'!A1" display="LISTE DES CANDIDATS" xr:uid="{4F8A7C33-C46D-4152-962E-B8EB83488F75}"/>
    <hyperlink ref="AQ155" location="CIP!A1" display="CIP" xr:uid="{471D7D71-A090-4B26-919B-59F65EB3CDB2}"/>
    <hyperlink ref="AQ157" location="'LISTE DES CANDIDATS'!A1" display="LISTE DES CANDIDATS" xr:uid="{C550E01C-BB33-46D4-8F79-94030760E559}"/>
    <hyperlink ref="BD155" location="CIP!A1" display="CIP" xr:uid="{C5D01C6D-2078-45D5-9104-788BCB314289}"/>
    <hyperlink ref="BD157" location="'LISTE DES CANDIDATS'!A1" display="LISTE DES CANDIDATS" xr:uid="{B9D079BD-DDD9-4667-8D2F-234ABEFB6A8D}"/>
    <hyperlink ref="O181" location="CIP!A1" display="CIP" xr:uid="{A453F9D5-129B-41AF-8113-252D5C5F643F}"/>
    <hyperlink ref="O183" location="'LISTE DES CANDIDATS'!A1" display="LISTE DES CANDIDATS" xr:uid="{D9A37D09-EE03-4102-B3BB-DEAAD4F516E8}"/>
    <hyperlink ref="AC181" location="CIP!A1" display="CIP" xr:uid="{25BC7867-63EB-47C3-B07B-CA5A8B10311F}"/>
    <hyperlink ref="AC183" location="'LISTE DES CANDIDATS'!A1" display="LISTE DES CANDIDATS" xr:uid="{0B78650E-55CD-4882-B932-F2FEF6FE50DE}"/>
    <hyperlink ref="AQ181" location="CIP!A1" display="CIP" xr:uid="{3F933801-8DCD-4C3E-803E-2FE4444DA03E}"/>
    <hyperlink ref="AQ183" location="'LISTE DES CANDIDATS'!A1" display="LISTE DES CANDIDATS" xr:uid="{B77FDCBE-F330-4C68-AE91-33F11F913E4D}"/>
    <hyperlink ref="BD181" location="CIP!A1" display="CIP" xr:uid="{72EF748B-04B2-4EDE-9158-E8188DC7D362}"/>
    <hyperlink ref="BD183" location="'LISTE DES CANDIDATS'!A1" display="LISTE DES CANDIDATS" xr:uid="{FCE043EE-9DA8-46C3-844A-9A2294B8302B}"/>
    <hyperlink ref="O214" location="CIP!A1" display="CIP" xr:uid="{89DEEE16-7E84-408D-90BA-D71FF2422908}"/>
    <hyperlink ref="O216" location="'LISTE DES CANDIDATS'!A1" display="LISTE DES CANDIDATS" xr:uid="{8C45DEFC-5D3F-4D0E-8258-FD84BCFF2887}"/>
    <hyperlink ref="O236" location="'LISTE DES CANDIDATS'!A1" display="LISTE DES CANDIDATS" xr:uid="{5442925C-52A6-4996-AEB6-E807368E8446}"/>
    <hyperlink ref="O260" location="CIP!A1" display="CIP" xr:uid="{D789C24A-615A-485A-8C31-03779E7EE1CE}"/>
    <hyperlink ref="O262" location="'LISTE DES CANDIDATS'!A1" display="LISTE DES CANDIDATS" xr:uid="{BCB1627D-EA5A-41EF-B524-762A6553B25E}"/>
    <hyperlink ref="AC260" location="CIP!A1" display="CIP" xr:uid="{47F64E2D-DB4F-455C-83BD-A788EFB5EA4C}"/>
    <hyperlink ref="AC262" location="'LISTE DES CANDIDATS'!A1" display="LISTE DES CANDIDATS" xr:uid="{2FA1C336-F851-4265-B57B-04A75C33F288}"/>
    <hyperlink ref="AQ260" location="CIP!A1" display="CIP" xr:uid="{B4010F14-5DC0-4C8C-A4CE-F53359551EB6}"/>
    <hyperlink ref="AQ262" location="'LISTE DES CANDIDATS'!A1" display="LISTE DES CANDIDATS" xr:uid="{DD01B045-738B-400C-B9BF-C65EC575DE98}"/>
    <hyperlink ref="BD260" location="CIP!A1" display="CIP" xr:uid="{0CB389B6-8FEF-4FA1-B161-263CC83B0A9F}"/>
    <hyperlink ref="BD262" location="'LISTE DES CANDIDATS'!A1" display="LISTE DES CANDIDATS" xr:uid="{54CC0716-8096-4ECF-B2BC-C2A93B0CE1E9}"/>
    <hyperlink ref="O286" location="CIP!A1" display="CIP" xr:uid="{F156B3DE-D556-4503-91C5-A9DBDBC4FD93}"/>
    <hyperlink ref="O288" location="'LISTE DES CANDIDATS'!A1" display="LISTE DES CANDIDATS" xr:uid="{A72C262B-B36C-41C8-B95F-539D53705097}"/>
    <hyperlink ref="AC286" location="CIP!A1" display="CIP" xr:uid="{6B87F255-7A04-499E-AD65-F82FBB485C57}"/>
    <hyperlink ref="AC288" location="'LISTE DES CANDIDATS'!A1" display="LISTE DES CANDIDATS" xr:uid="{B1525838-DEA3-4FE6-A042-176795F145F6}"/>
    <hyperlink ref="AQ286" location="CIP!A1" display="CIP" xr:uid="{BA81E545-1018-483C-A723-BD2AD6183BBF}"/>
    <hyperlink ref="AQ288" location="'LISTE DES CANDIDATS'!A1" display="LISTE DES CANDIDATS" xr:uid="{6554E23A-40DB-457B-AD10-079708CA143C}"/>
    <hyperlink ref="BD286" location="CIP!A1" display="CIP" xr:uid="{82E6DC5F-B041-407A-B5AD-98BC90B90A9F}"/>
    <hyperlink ref="BD288" location="'LISTE DES CANDIDATS'!A1" display="LISTE DES CANDIDATS" xr:uid="{FF4C2EC1-9AC2-4C2A-9558-3CAA47C224AD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3533629A-8C9B-4AF4-8C86-FA00642165D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F5659F08-962E-41A1-8052-F4C3912AB76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2E1B59DD-3036-4BDE-A20B-2FEDF5C1870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CF35E9AE-04E3-4286-B8D0-45F7DC5B84C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25DFD639-BA82-4258-804E-F3DEADC6466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B20DA12C-8CEF-488A-A259-983C3890A2C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627E082C-C065-4B92-A84D-44C9DCA9A24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252F0C12-211D-4B4B-A7AC-A64FA0416E5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A3FD1605-503F-4EAB-8504-51A83794662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110C24CD-9DA8-4A92-AA59-0137E8E2B72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327C9C30-9E8A-4C89-AE24-9EC774BEC2B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FA34CE58-7CFE-426C-9732-947B9108D4C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E97E5453-3A79-401E-940F-D60B9263F49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BA129009-DB2E-41E1-9DE4-112ABF4BCCA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0D120C5E-8356-493B-9250-D210E65CB01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EA10DB1E-EF60-4439-9A89-C196A43AB70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AF58BA22-D880-434F-8E49-079571C72AF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55D3651D-DA6F-49DB-88CA-3528358D26A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5FBAA4A4-4D14-4975-A04B-7DBEA3F0B9B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76663B72-B0E4-4B17-A78D-A5347CEE1A9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B92B81CF-A5CD-4F22-A65A-E82B0F6EB6C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08B2BF84-0B3F-4A6B-857B-631943C2DD1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FBCC15E2-AD64-4E0C-A292-A10B9C181CA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C928F25A-4699-42BC-A362-CAC8BB043D3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025D70DA-4BFE-42D7-BD61-5F6E6A37B41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947B3420-3AEF-4861-A09A-8638A2E5773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2320DE83-3C48-4CFC-BC44-FC5202DA336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E16BF5D6-022D-46D0-9E11-D549B793177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C14796A4-ABE5-45E1-B644-1E95F77F2A9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83FFE862-9B60-4127-A642-D1F704BDA3F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689C9730-2D6A-42D5-96E7-0A1DCFEA78A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AFC5CBFA-F5C1-4328-ADAC-64BFF2687DA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BB354FAF-520B-4971-88DE-253FE210BB1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8920-0346-4D42-942E-2760D2D48488}">
  <sheetPr codeName="Feuil1">
    <tabColor rgb="FF00B0F0"/>
  </sheetPr>
  <dimension ref="B1:K24"/>
  <sheetViews>
    <sheetView showGridLines="0" showRowColHeaders="0" tabSelected="1" workbookViewId="0">
      <selection activeCell="C7" sqref="C7"/>
    </sheetView>
  </sheetViews>
  <sheetFormatPr baseColWidth="10" defaultRowHeight="15" x14ac:dyDescent="0.25"/>
  <cols>
    <col min="1" max="1" width="1" customWidth="1"/>
    <col min="2" max="2" width="18.140625" customWidth="1"/>
    <col min="3" max="3" width="34.85546875" customWidth="1"/>
  </cols>
  <sheetData>
    <row r="1" spans="2:11" ht="23.25" x14ac:dyDescent="0.35">
      <c r="B1" s="299" t="s">
        <v>329</v>
      </c>
      <c r="C1" s="299"/>
      <c r="D1" s="299"/>
      <c r="E1" s="299"/>
      <c r="F1" s="299"/>
      <c r="G1" s="9"/>
      <c r="H1" s="9"/>
      <c r="I1" s="9"/>
      <c r="J1" s="9"/>
      <c r="K1" s="9"/>
    </row>
    <row r="3" spans="2:11" x14ac:dyDescent="0.25">
      <c r="C3" s="30" t="s">
        <v>33</v>
      </c>
      <c r="D3" s="300"/>
      <c r="E3" s="300"/>
      <c r="F3" s="300"/>
    </row>
    <row r="4" spans="2:11" x14ac:dyDescent="0.25">
      <c r="C4" s="30" t="s">
        <v>34</v>
      </c>
      <c r="D4" s="300"/>
      <c r="E4" s="300"/>
      <c r="F4" s="300"/>
    </row>
    <row r="6" spans="2:11" x14ac:dyDescent="0.25">
      <c r="B6" s="28"/>
      <c r="C6" s="29" t="s">
        <v>32</v>
      </c>
    </row>
    <row r="7" spans="2:11" ht="25.15" customHeight="1" x14ac:dyDescent="0.25">
      <c r="B7" s="60" t="s">
        <v>132</v>
      </c>
      <c r="C7" s="71"/>
    </row>
    <row r="8" spans="2:11" ht="25.15" customHeight="1" x14ac:dyDescent="0.25">
      <c r="B8" s="60" t="s">
        <v>133</v>
      </c>
      <c r="C8" s="71"/>
    </row>
    <row r="9" spans="2:11" ht="25.15" customHeight="1" x14ac:dyDescent="0.25">
      <c r="B9" s="60" t="s">
        <v>134</v>
      </c>
      <c r="C9" s="71"/>
    </row>
    <row r="10" spans="2:11" ht="25.15" customHeight="1" x14ac:dyDescent="0.25">
      <c r="B10" s="60" t="s">
        <v>135</v>
      </c>
      <c r="C10" s="71"/>
    </row>
    <row r="11" spans="2:11" ht="25.15" customHeight="1" x14ac:dyDescent="0.25">
      <c r="B11" s="60" t="s">
        <v>136</v>
      </c>
      <c r="C11" s="71"/>
    </row>
    <row r="12" spans="2:11" ht="25.15" customHeight="1" x14ac:dyDescent="0.25">
      <c r="B12" s="60" t="s">
        <v>137</v>
      </c>
      <c r="C12" s="71"/>
    </row>
    <row r="13" spans="2:11" ht="25.15" customHeight="1" x14ac:dyDescent="0.25">
      <c r="B13" s="60" t="s">
        <v>138</v>
      </c>
      <c r="C13" s="71"/>
    </row>
    <row r="14" spans="2:11" ht="25.15" customHeight="1" x14ac:dyDescent="0.25">
      <c r="B14" s="60" t="s">
        <v>139</v>
      </c>
      <c r="C14" s="71"/>
    </row>
    <row r="15" spans="2:11" ht="25.15" customHeight="1" x14ac:dyDescent="0.25">
      <c r="B15" s="60" t="s">
        <v>140</v>
      </c>
      <c r="C15" s="71"/>
    </row>
    <row r="16" spans="2:11" ht="25.15" customHeight="1" x14ac:dyDescent="0.25">
      <c r="B16" s="60" t="s">
        <v>141</v>
      </c>
      <c r="C16" s="71"/>
    </row>
    <row r="17" spans="2:3" ht="25.15" customHeight="1" x14ac:dyDescent="0.25">
      <c r="B17" s="60" t="s">
        <v>142</v>
      </c>
      <c r="C17" s="71"/>
    </row>
    <row r="18" spans="2:3" ht="25.15" customHeight="1" x14ac:dyDescent="0.25">
      <c r="B18" s="60" t="s">
        <v>143</v>
      </c>
      <c r="C18" s="71"/>
    </row>
    <row r="19" spans="2:3" ht="25.15" customHeight="1" x14ac:dyDescent="0.25">
      <c r="B19" s="60" t="s">
        <v>144</v>
      </c>
      <c r="C19" s="71"/>
    </row>
    <row r="20" spans="2:3" ht="25.15" customHeight="1" x14ac:dyDescent="0.25">
      <c r="B20" s="60" t="s">
        <v>145</v>
      </c>
      <c r="C20" s="71"/>
    </row>
    <row r="21" spans="2:3" ht="25.15" customHeight="1" x14ac:dyDescent="0.25">
      <c r="B21" s="60" t="s">
        <v>146</v>
      </c>
      <c r="C21" s="71"/>
    </row>
    <row r="22" spans="2:3" ht="25.15" customHeight="1" x14ac:dyDescent="0.25">
      <c r="B22" s="60" t="s">
        <v>147</v>
      </c>
      <c r="C22" s="71"/>
    </row>
    <row r="23" spans="2:3" ht="25.15" customHeight="1" x14ac:dyDescent="0.25">
      <c r="B23" s="60" t="s">
        <v>148</v>
      </c>
      <c r="C23" s="71"/>
    </row>
    <row r="24" spans="2:3" ht="25.15" customHeight="1" x14ac:dyDescent="0.25">
      <c r="B24" s="60" t="s">
        <v>149</v>
      </c>
      <c r="C24" s="71"/>
    </row>
  </sheetData>
  <sheetProtection algorithmName="SHA-512" hashValue="ESlsVgsKhCrLhhgWdIdLEirQeVeyXxnU8a8c/anMFcs6aWWylVaJoB3dr6nvptt5Zoxqbs/8/rHaB4ebkw8zTA==" saltValue="W5rayMUC6jJY1Ffh3HLRyQ==" spinCount="100000" sheet="1" formatCells="0" formatColumns="0" formatRows="0" insertColumns="0" insertRows="0" insertHyperlinks="0" deleteColumns="0" deleteRows="0" sort="0" autoFilter="0" pivotTables="0"/>
  <mergeCells count="3">
    <mergeCell ref="B1:F1"/>
    <mergeCell ref="D3:F3"/>
    <mergeCell ref="D4:F4"/>
  </mergeCells>
  <phoneticPr fontId="5" type="noConversion"/>
  <hyperlinks>
    <hyperlink ref="B7" location="'CANDIDAT 1'!A8" display="CANDIDAT 1" xr:uid="{FEED37B2-9121-426F-8920-38AEB2263785}"/>
    <hyperlink ref="B8:B24" location="'CANDIDAT 1'!A8" display="Candidat 1" xr:uid="{84A26A05-48A4-475C-ACBC-EFAC52A26302}"/>
    <hyperlink ref="B8" location="'CANDIDAT 2'!A8" display="CANDIDAT 2" xr:uid="{E4DA51F6-AC7F-4CC6-A05D-F563A0B501B3}"/>
    <hyperlink ref="B9" location="'CANDIDAT 3'!A8" display="CANDIDAT 3" xr:uid="{69E90DC9-54F5-477F-8E6D-AEB82E7721FC}"/>
    <hyperlink ref="B10" location="'CANDIDAT 4'!A8" display="CANDIDAT 4" xr:uid="{BFB24D70-48C0-4D09-B93A-007BE1060F75}"/>
    <hyperlink ref="B11" location="'CANDIDAT 5'!A8" display="CANDIDAT 5" xr:uid="{FCCD0F5B-447E-49DF-819C-00E740928E13}"/>
    <hyperlink ref="B12" location="'CANDIDAT 6'!A8" display="CANDIDAT 6" xr:uid="{A65E7C9E-E3A5-477A-B6D0-73C8BD882231}"/>
    <hyperlink ref="B13" location="'CANDIDAT 7'!A8" display="CANDIDAT 7" xr:uid="{5D99A635-F435-4298-994F-82E3DD6171B9}"/>
    <hyperlink ref="B14" location="'CANDIDAT 8'!A8" display="CANDIDAT 8" xr:uid="{E34D034C-362B-470D-8F2F-C834DD38B63E}"/>
    <hyperlink ref="B15" location="'CANDIDAT 9'!A8" display="CANDIDAT 9" xr:uid="{6B702574-90F1-423B-A140-56CDD9D3DF36}"/>
    <hyperlink ref="B16" location="'CANDIDAT 10'!A8" display="CANDIDAT 10" xr:uid="{56204B2B-1648-46BF-9C7E-B20481E28FE2}"/>
    <hyperlink ref="B17" location="'CANDIDAT 11'!A8" display="CANDIDAT 11" xr:uid="{5A899B6E-31AC-40FF-80D6-FF4E269F4F25}"/>
    <hyperlink ref="B18" location="'CANDIDAT 12'!A8" display="CANDIDAT 12" xr:uid="{7E79DBB9-ED41-40F5-88F4-7F62A761E4B5}"/>
    <hyperlink ref="B19" location="'CANDIDAT 13'!A8" display="CANDIDAT 13" xr:uid="{AF387098-D6B6-4F39-84FA-07B35AC3F03A}"/>
    <hyperlink ref="B20" location="'CANDIDAT 14'!A8" display="CANDIDAT 14" xr:uid="{4500F81B-3F44-4F04-A9B1-C63290F0CAE8}"/>
    <hyperlink ref="B21" location="'CANDIDAT 15'!A8" display="CANDIDAT 15" xr:uid="{25F064A8-A8A4-4739-AF47-BA947870E96C}"/>
    <hyperlink ref="B22" location="'CANDIDAT 16'!A8" display="CANDIDAT 16" xr:uid="{31CF8A0B-4D27-455E-B3D7-A9A0C5004956}"/>
    <hyperlink ref="B23" location="'CANDIDAT 17'!A8" display="CANDIDAT 17" xr:uid="{07F70004-8707-415D-BBC5-25896BA8F83A}"/>
    <hyperlink ref="B24" location="'CANDIDAT 18'!A8" display="CANDIDAT 18" xr:uid="{2FC40F67-03B2-4862-970B-59AA25A68E7B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C002-CABF-41E6-BFF1-879E66B52392}">
  <sheetPr codeName="Feuil21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CANDIDATS'!$C$24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547" t="s">
        <v>72</v>
      </c>
      <c r="P27" s="547"/>
      <c r="Q27" s="547"/>
      <c r="R27" s="547"/>
      <c r="S27" s="547"/>
      <c r="T27" s="547"/>
      <c r="U27" s="547"/>
      <c r="V27" s="547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547" t="s">
        <v>73</v>
      </c>
      <c r="P28" s="547"/>
      <c r="Q28" s="547"/>
      <c r="R28" s="547"/>
      <c r="S28" s="547"/>
      <c r="T28" s="547"/>
      <c r="U28" s="547"/>
      <c r="V28" s="547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547" t="s">
        <v>74</v>
      </c>
      <c r="P29" s="547"/>
      <c r="Q29" s="547"/>
      <c r="R29" s="547"/>
      <c r="S29" s="547"/>
      <c r="T29" s="547"/>
      <c r="U29" s="547"/>
      <c r="V29" s="547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547" t="s">
        <v>75</v>
      </c>
      <c r="P30" s="547"/>
      <c r="Q30" s="547"/>
      <c r="R30" s="547"/>
      <c r="S30" s="547"/>
      <c r="T30" s="547"/>
      <c r="U30" s="547"/>
      <c r="V30" s="547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14.45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38.25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38.25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38.25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h4gWcHzojIJVbNr/oA2Yr3swBp6xWZXVzYI1HNsZDy/8F3cxQ3JI0XdHMS5TvBHbZ+9YRbbxqJjSgyPRMS3oKg==" saltValue="Rjr8khqiFpHqoovD34fgrw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839D29AF-EE79-4793-9371-A210358BD088}">
      <formula1>"0,1"</formula1>
    </dataValidation>
  </dataValidations>
  <hyperlinks>
    <hyperlink ref="O10" location="'Élève 1'!AT57" display="S3 en milieu professionnel" xr:uid="{5B45768C-249D-4B5B-9174-F824A58A6953}"/>
    <hyperlink ref="O12" location="'Élève 1'!R102" display="PFMP N°1" xr:uid="{D6E1B8C7-9AE1-43B6-8CDE-02B0CFCA66CC}"/>
    <hyperlink ref="O13" location="'Élève 1'!AF102" display="PFMP N°2" xr:uid="{EECD10F9-1D9D-4302-A356-D55F78CBDB3A}"/>
    <hyperlink ref="O14" location="'Élève 1'!AT102" display="PFMP N°3" xr:uid="{60685C62-FAF4-452E-B6A8-6AFB7CA732A7}"/>
    <hyperlink ref="O16" location="'Élève 1'!R146" display="EP1 Culture téchnologique évaluation N°1" xr:uid="{3D8B08E0-7DA4-46CA-846A-852AC4B30084}"/>
    <hyperlink ref="O17" location="'Élève 1'!AF146" display="EP1 Culture téchnologique évaluation N°2" xr:uid="{07F4D793-4223-46FD-990C-3A6BAC197600}"/>
    <hyperlink ref="O18" location="'Élève 1'!AT146" display="EP1 Culture téchnologique évaluation N°3" xr:uid="{8A6298E0-D41D-4FC6-9E9A-7508853B5869}"/>
    <hyperlink ref="O19" location="'Élève 1'!BG146" display="EP1 Culture téchnologique évaluation N°4" xr:uid="{52CBF9D5-ACBB-42E9-B110-A4B386239932}"/>
    <hyperlink ref="O20" location="'Élève 1'!R193" display="EP1 Évaluation orale" xr:uid="{FD03E31D-1486-46FF-829D-A0EADEDC676E}"/>
    <hyperlink ref="O22" location="'Élève 1'!R234" display="EP1 Sciences appliquées évaluation N°1" xr:uid="{A5AC7D43-E717-4B1D-839C-A0C21A86B86A}"/>
    <hyperlink ref="O23" location="'Élève 1'!AF234" display="EP1 Sciences appliquées évaluation N°2" xr:uid="{6A441D2E-0F4B-451B-951B-951116FE12C1}"/>
    <hyperlink ref="O24" location="'Élève 1'!AT234" display="EP1 Sciences appliquées évaluation N°3" xr:uid="{57B1C944-CC0F-41F8-B424-7D4C3A37889D}"/>
    <hyperlink ref="O25" location="'Élève 1'!BG234" display="EP1 Sciences appliquées évaluation N°4" xr:uid="{D41C69C2-E2E1-44EF-9FA3-72AC8F0E19E3}"/>
    <hyperlink ref="O27" location="'Élève 1'!R261" display="EP1 Gestion appliquée évaluation N°1" xr:uid="{07CF2B51-9C2B-4AA9-96D9-20C752625FEF}"/>
    <hyperlink ref="O28" location="'Élève 1'!AF261" display="EP1 Gestion appliquée évaluation N°2" xr:uid="{A762E90C-3204-42A4-910A-1EF8B694AEC7}"/>
    <hyperlink ref="O29" location="'Élève 1'!AT261" display="EP1 Gestion appliquée évaluation N°3" xr:uid="{6D2B241E-93FF-43AE-8D53-BF0BF5B32C85}"/>
    <hyperlink ref="O30" location="'Élève 1'!BG261" display="EP1 Gestion appliquée évaluation N°4" xr:uid="{10184935-08C7-47FE-B911-743BE2311050}"/>
    <hyperlink ref="O32" location="'Élève 1'!R212" display="Chef d'œuvre N°1" xr:uid="{5B2D5885-BD56-463A-8737-567830F5FD10}"/>
    <hyperlink ref="R33:R38" location="'Élève 1'!R212" display="Chef d'œuvre N°1" xr:uid="{E5D6688F-D7D5-49C0-BA12-ECE974FE2405}"/>
    <hyperlink ref="O10:V10" location="'CANDIDAT 18'!BG108" display="EP2 en milieu professionnel (PFMP CERTIFICATIVE)" xr:uid="{DBD1B3FC-0158-4214-9AC3-69C34EFDA0E5}"/>
    <hyperlink ref="O12:V12" location="'CANDIDAT 18'!R108" display="PFMP FORMATIVE" xr:uid="{83E1EF8B-BB03-4DC2-85E9-D08C0AE585BA}"/>
    <hyperlink ref="O13:V13" location="'CANDIDAT 18'!AF108" display="PFMP FORMATIVE" xr:uid="{2E12E532-5492-4FEB-8856-F393742E466E}"/>
    <hyperlink ref="O14:V14" location="'CANDIDAT 18'!AT108" display="PFMP FORMATIVE" xr:uid="{10512BA3-2C10-45BF-AFC7-C6BE674624CB}"/>
    <hyperlink ref="O16:V16" location="'CANDIDAT 18'!R165" display="EP1 Culture professionnel cuisine évaluation N°1" xr:uid="{54C5617F-EC2C-4B95-90B4-EA554CBF35F1}"/>
    <hyperlink ref="O17:V17" location="'CANDIDAT 18'!AF165" display="EP1 Culture professionnel cuisine évaluation N°2" xr:uid="{E2474C57-A732-4B10-A365-E16C966420E6}"/>
    <hyperlink ref="O18:V18" location="'CANDIDAT 18'!AT165" display="EP1 Culture professionnel cuisine évaluation N°3" xr:uid="{59802DB9-F87D-4056-940B-23E13939FBCC}"/>
    <hyperlink ref="O19:V19" location="'CANDIDAT 18'!BG165" display="EP1 Culture professionnel cuisine évaluation N°4" xr:uid="{DE725984-037D-497B-96E4-EA9A7BE93054}"/>
    <hyperlink ref="O20:V20" location="'CANDIDAT 18'!R197" display="EP1 Évaluation orale" xr:uid="{CF293371-24FF-4619-A347-3FBAFDEF473F}"/>
    <hyperlink ref="R35" location="'Élève 1'!R212" display="Chef d'œuvre N°1" xr:uid="{F94EC6F4-6BB5-4655-A56A-4692BA066072}"/>
    <hyperlink ref="O39" location="'Élève 1'!BG102" display="Récapitulatif acquisition compétences en PFMP" xr:uid="{DD51E680-5AAB-4303-95C4-ED721437686C}"/>
    <hyperlink ref="O40" location="'Élève 1'!A59" display="Moyenne des compétences acquises en période de formation" xr:uid="{FB2A7B2E-99D8-4B4A-8312-A35895AE71DE}"/>
    <hyperlink ref="O38" location="'Élève 1'!BG57" display="Récapitulatif acquisition compétences en centre de formation" xr:uid="{B16E8CA4-2A9E-4A8C-B343-4CDF3658D0C9}"/>
    <hyperlink ref="O22:V22" location="'CANDIDAT 18'!R243" display="EP1 Sciences appliquées évaluation N°1" xr:uid="{56852854-BEEF-4A76-86E2-B02F98FE7815}"/>
    <hyperlink ref="O23:V23" location="'CANDIDAT 18'!AF243" display="EP1 Sciences appliquées évaluation N°2" xr:uid="{6DC29D2A-6730-40A3-9FCB-1319F1FDF1AB}"/>
    <hyperlink ref="O24:V24" location="'CANDIDAT 18'!AT243" display="EP1 Sciences appliquées évaluation N°3" xr:uid="{3467C8A0-D958-4DA9-AD73-D37BBBA38BC8}"/>
    <hyperlink ref="O25:V25" location="'CANDIDAT 18'!BG243" display="EP1 Sciences appliquées évaluation N°4" xr:uid="{06DB4401-7C77-4AA6-ACA7-95BB96017409}"/>
    <hyperlink ref="O27:V27" location="'CANDIDAT 18'!R269" display="EP1 Gestion appliquée évaluation N°1" xr:uid="{6C11C25B-49F0-446E-B29F-33D1890B2175}"/>
    <hyperlink ref="O28:V28" location="'CANDIDAT 18'!AF269" display="EP1 Gestion appliquée évaluation N°2" xr:uid="{18C6BAEB-0561-42A6-B34A-2719A756119C}"/>
    <hyperlink ref="O29:V29" location="'CANDIDAT 18'!AT269" display="EP1 Gestion appliquée évaluation N°3" xr:uid="{AFB0485E-11B1-422F-B757-C251674C6373}"/>
    <hyperlink ref="O30:V30" location="'CANDIDAT 18'!BG269" display="EP1 Gestion appliquée évaluation N°4" xr:uid="{22B10329-5225-494A-A9E3-3056C8513E15}"/>
    <hyperlink ref="O32:V32" location="'CANDIDAT 18'!R222" display="Oral Chef d'œuvre N°1" xr:uid="{3147D056-9229-4D3F-9D7D-615BAE9E8933}"/>
    <hyperlink ref="O38:V38" location="'CANDIDAT 18'!BU65" display="Acquisition des compétences en centre de formation" xr:uid="{CF9A4743-15C4-4B69-9B7A-DDF10C78DE3E}"/>
    <hyperlink ref="O39:V39" location="'CANDIDAT 18'!BU126" display="Acquisition des compétences en PFMP" xr:uid="{C43DF449-4465-42FE-8731-FE5A8EAD282E}"/>
    <hyperlink ref="O40:V40" location="'CANDIDAT 18'!R295" display="Moyenne des compétences acquises durant la période de formation" xr:uid="{09702130-7B52-4E4F-8CE6-8378565BDF5C}"/>
    <hyperlink ref="O7" location="'Élève 1'!R57" display="S1 en établissement de formation" xr:uid="{F3BB1FA1-3F8C-4120-8A12-758739DEDC49}"/>
    <hyperlink ref="O7:V7" location="'CANDIDAT 18'!R65" display="EP2 HOTEL" xr:uid="{009F6006-D25E-4EE4-B330-0002BC87033A}"/>
    <hyperlink ref="O8" location="'Élève 1'!R57" display="S1 en établissement de formation" xr:uid="{05CDF354-0EF0-4637-B538-D97A6AFA4D53}"/>
    <hyperlink ref="O9" location="'Élève 1'!R57" display="S1 en établissement de formation" xr:uid="{90752A94-BFC6-4112-B15B-A9C55DA855E1}"/>
    <hyperlink ref="O8:V9" location="'CANDIDAT 1'!R64" display="EP2 S1 en établissement de formation" xr:uid="{9374275E-AFEF-400B-AE9F-22A066A38332}"/>
    <hyperlink ref="O8:V8" location="'CANDIDAT 18'!AF65" display="EP2 BRASSERIE" xr:uid="{84FF8187-A6F8-4867-887A-70FB166F098C}"/>
    <hyperlink ref="O9:V9" location="'CANDIDAT 18'!AT65" display="EP2 RESTAURANT" xr:uid="{69151686-3CE2-4942-B77B-FEB537EFD111}"/>
    <hyperlink ref="O94" location="CIP!A1" display="CIP" xr:uid="{B085E6C8-FB92-47D1-9A8D-09FDD044C2F1}"/>
    <hyperlink ref="O96" location="'LISTE DES CANDIDATS'!A1" display="LISTE DES CANDIDATS" xr:uid="{5F366027-13D2-4C0A-B36C-602C36379FF3}"/>
    <hyperlink ref="AC94" location="CIP!A1" display="CIP" xr:uid="{8026C496-E7D4-4BC8-BC61-400CA7C1ED66}"/>
    <hyperlink ref="AC96" location="'LISTE DES CANDIDATS'!A1" display="LISTE DES CANDIDATS" xr:uid="{24551907-AE32-4B87-B9C2-C1E4885A3D7E}"/>
    <hyperlink ref="AQ94" location="CIP!A1" display="CIP" xr:uid="{BAA49F44-B918-47B2-BCC6-7A7C62784947}"/>
    <hyperlink ref="AQ96" location="'LISTE DES CANDIDATS'!A1" display="LISTE DES CANDIDATS" xr:uid="{704C04DF-1DE4-4E99-9219-417D60FAEBFA}"/>
    <hyperlink ref="O155" location="CIP!A1" display="CIP" xr:uid="{D38A3572-9C8D-42ED-8B5B-6A8341B470AA}"/>
    <hyperlink ref="O157" location="'LISTE DES CANDIDATS'!A1" display="LISTE DES CANDIDATS" xr:uid="{D367524C-174A-4996-8B3B-57EFD122C4C8}"/>
    <hyperlink ref="AC155" location="CIP!A1" display="CIP" xr:uid="{ED4F613B-31CF-4443-B146-FBD379AA4C33}"/>
    <hyperlink ref="AC157" location="'LISTE DES CANDIDATS'!A1" display="LISTE DES CANDIDATS" xr:uid="{D2CE80DA-8563-44B2-91AC-0EF82BAD5BDA}"/>
    <hyperlink ref="AQ155" location="CIP!A1" display="CIP" xr:uid="{2960C52C-80F7-4F77-8CC7-ED79BC904686}"/>
    <hyperlink ref="AQ157" location="'LISTE DES CANDIDATS'!A1" display="LISTE DES CANDIDATS" xr:uid="{15ECDB95-C04D-4338-A772-BC7C7DE26735}"/>
    <hyperlink ref="BD155" location="CIP!A1" display="CIP" xr:uid="{719D3E2D-7338-4DEC-BC37-44161BCD9396}"/>
    <hyperlink ref="BD157" location="'LISTE DES CANDIDATS'!A1" display="LISTE DES CANDIDATS" xr:uid="{F83DCB20-4131-404B-B7F3-38BECA539BAC}"/>
    <hyperlink ref="O181" location="CIP!A1" display="CIP" xr:uid="{53F18755-8F05-4CAE-8E45-2CA0F529D094}"/>
    <hyperlink ref="O183" location="'LISTE DES CANDIDATS'!A1" display="LISTE DES CANDIDATS" xr:uid="{3E528BAF-D960-4399-AE5D-AC47F121C09B}"/>
    <hyperlink ref="AC181" location="CIP!A1" display="CIP" xr:uid="{B0CB3453-35A5-45F9-81E2-B0AEA68C5D78}"/>
    <hyperlink ref="AC183" location="'LISTE DES CANDIDATS'!A1" display="LISTE DES CANDIDATS" xr:uid="{24AEA6E3-C69A-42AA-ACEA-CCB99E3B8DC2}"/>
    <hyperlink ref="AQ181" location="CIP!A1" display="CIP" xr:uid="{D12B3FF2-C1A0-43C8-8006-3F73A055C83B}"/>
    <hyperlink ref="AQ183" location="'LISTE DES CANDIDATS'!A1" display="LISTE DES CANDIDATS" xr:uid="{169DC795-3398-4026-912F-2ED51C76390B}"/>
    <hyperlink ref="BD181" location="CIP!A1" display="CIP" xr:uid="{4C65A4FC-52C5-442C-98BF-445DDCF3B4F9}"/>
    <hyperlink ref="BD183" location="'LISTE DES CANDIDATS'!A1" display="LISTE DES CANDIDATS" xr:uid="{C15B6EC6-3E83-4355-A2A4-CF9BA78C0A42}"/>
    <hyperlink ref="O214" location="CIP!A1" display="CIP" xr:uid="{36480A74-AD44-48EA-A26C-E2337563698F}"/>
    <hyperlink ref="O216" location="'LISTE DES CANDIDATS'!A1" display="LISTE DES CANDIDATS" xr:uid="{6E99E881-CF2E-4FC8-AC4E-4E9CE615A50C}"/>
    <hyperlink ref="O236" location="'LISTE DES CANDIDATS'!A1" display="LISTE DES CANDIDATS" xr:uid="{C8ED7657-C12C-4044-9BAE-0A21F6217FCE}"/>
    <hyperlink ref="O260" location="CIP!A1" display="CIP" xr:uid="{DA187DAB-D3A2-4FC0-9E28-12C426D153A9}"/>
    <hyperlink ref="O262" location="'LISTE DES CANDIDATS'!A1" display="LISTE DES CANDIDATS" xr:uid="{8E4A6CFE-553C-4D5C-A935-E6C1778B0CA4}"/>
    <hyperlink ref="AC260" location="CIP!A1" display="CIP" xr:uid="{1EFBB6A0-46F8-466E-8987-37C1489539D6}"/>
    <hyperlink ref="AC262" location="'LISTE DES CANDIDATS'!A1" display="LISTE DES CANDIDATS" xr:uid="{DD861B79-2794-4675-9E19-BA11AD04E902}"/>
    <hyperlink ref="AQ260" location="CIP!A1" display="CIP" xr:uid="{9A2CBCBA-CC07-4716-93B8-CCFF7F66FB52}"/>
    <hyperlink ref="AQ262" location="'LISTE DES CANDIDATS'!A1" display="LISTE DES CANDIDATS" xr:uid="{80E0E4E1-D30F-4745-9C3E-F6597DD239C0}"/>
    <hyperlink ref="BD260" location="CIP!A1" display="CIP" xr:uid="{ACEEF7B8-2C98-4AAE-B327-C23E14027E02}"/>
    <hyperlink ref="BD262" location="'LISTE DES CANDIDATS'!A1" display="LISTE DES CANDIDATS" xr:uid="{306EB3E6-FBB9-404B-9C87-28786CB9BA76}"/>
    <hyperlink ref="O286" location="CIP!A1" display="CIP" xr:uid="{55FC4630-FF16-4384-A66D-A3B3DCCE2089}"/>
    <hyperlink ref="O288" location="'LISTE DES CANDIDATS'!A1" display="LISTE DES CANDIDATS" xr:uid="{AB149523-5A44-4AA0-AA50-BE80B468CD76}"/>
    <hyperlink ref="AC286" location="CIP!A1" display="CIP" xr:uid="{92D7A506-C515-4404-B797-C01A2EA274BE}"/>
    <hyperlink ref="AC288" location="'LISTE DES CANDIDATS'!A1" display="LISTE DES CANDIDATS" xr:uid="{AC72EA70-553C-4CB4-BC86-771C419F968E}"/>
    <hyperlink ref="AQ286" location="CIP!A1" display="CIP" xr:uid="{95F5ACC0-05A0-4A2E-9A71-F7C3CA5B33D3}"/>
    <hyperlink ref="AQ288" location="'LISTE DES CANDIDATS'!A1" display="LISTE DES CANDIDATS" xr:uid="{44D6F187-80E0-467D-80C1-DF2616923A66}"/>
    <hyperlink ref="BD286" location="CIP!A1" display="CIP" xr:uid="{8C556307-32F0-40FA-AAE7-F46A581EB10E}"/>
    <hyperlink ref="BD288" location="'LISTE DES CANDIDATS'!A1" display="LISTE DES CANDIDATS" xr:uid="{E6570B7F-C5C8-459F-B0B5-CA927BA62027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21" id="{1210AA73-7A98-468E-B4FB-86E425836CB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K66</xm:sqref>
        </x14:conditionalFormatting>
        <x14:conditionalFormatting xmlns:xm="http://schemas.microsoft.com/office/excel/2006/main">
          <x14:cfRule type="iconSet" priority="11" id="{6772D991-FE5D-4BF6-A210-A9F4393DF68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49CB8ABC-E442-4EEA-B85B-AD51355C6D9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2F9A40B5-961E-4B2E-902B-6F001E550A8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DEA93AAA-E31D-4DBD-8026-18E6D44372D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383803E7-9FF6-43E4-9849-8F2EC57EAA4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4CA931C5-74FD-49CB-955B-FA75D3A55AE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3749B972-2AF7-4FEE-913C-BD97847460C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613A85CA-6D42-42D6-A779-0347642C871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4C1F8602-8675-401C-BE86-4C8BF392436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165B5DF8-1B62-45DD-8BF6-5BD4240C990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19C611C1-2F7B-44B2-A558-61E2B0E0CB7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2256E784-733F-4A53-8C9E-D66D6650A9B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294CF1A5-A842-400B-871C-70A0FBC88AE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F76CBEAA-91AA-40FB-B768-7CF53FB7364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F0952789-285F-4A04-A49E-033AFA7FC4A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61A73B28-D260-4CA7-9A05-F0651F1C540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6E8FBBAB-FC24-4E59-9F03-8D30ED1A19E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44D80BEB-E2AB-4928-A2B7-4C4B4F83C25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BE9B38E2-AD66-4991-A6C0-85071DCF08C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D1A7F064-A447-439D-A0B4-2F38C6982CA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75CCD99E-59D3-4259-B51C-05A4EA2F0CD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53F28CA5-846C-4503-B4F7-82C66C4B1F4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0271A748-D40E-48BE-9B28-AD3C90A1AA7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FDC481C0-AE4B-4A69-ADA4-2024CF38E77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FAFE00E4-F598-4CED-8479-8ED8576ADEC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D2C50F68-2DFC-4AD0-B3A1-6C5967F0A45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59712261-677B-437D-A5A6-DAD8EBDC0EC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A46E26EE-EDAB-4D51-9BA9-EE9EC2E6DC2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4A4AC1C4-788F-4DBF-ACE4-80974EE7C48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6AF69F66-BB14-4D3F-A9A2-CC049E0235F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993916FC-D6B5-4C46-9D16-7379D004ACC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21159B7A-102C-4548-ABB8-37C145F1075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763453B1-ADF4-4DBF-AC3F-2D2DD238836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19B6-1204-41F0-9294-3624300C9BE2}">
  <sheetPr codeName="Feuil2">
    <tabColor rgb="FFFF0000"/>
  </sheetPr>
  <dimension ref="B1:D83"/>
  <sheetViews>
    <sheetView showGridLines="0" showRowColHeaders="0" workbookViewId="0">
      <selection activeCell="B1" sqref="B1:D1"/>
    </sheetView>
  </sheetViews>
  <sheetFormatPr baseColWidth="10" defaultColWidth="11.5703125" defaultRowHeight="12.75" x14ac:dyDescent="0.2"/>
  <cols>
    <col min="1" max="1" width="0.7109375" style="4" customWidth="1"/>
    <col min="2" max="2" width="18.140625" style="4" customWidth="1"/>
    <col min="3" max="3" width="17.42578125" style="4" customWidth="1"/>
    <col min="4" max="4" width="61.28515625" style="61" customWidth="1"/>
    <col min="5" max="16384" width="11.5703125" style="4"/>
  </cols>
  <sheetData>
    <row r="1" spans="2:4" x14ac:dyDescent="0.2">
      <c r="B1" s="638" t="s">
        <v>256</v>
      </c>
      <c r="C1" s="638"/>
      <c r="D1" s="638"/>
    </row>
    <row r="2" spans="2:4" ht="33" customHeight="1" x14ac:dyDescent="0.2">
      <c r="B2" s="639" t="s">
        <v>110</v>
      </c>
      <c r="C2" s="640"/>
      <c r="D2" s="640"/>
    </row>
    <row r="3" spans="2:4" ht="12" customHeight="1" x14ac:dyDescent="0.2">
      <c r="B3" s="633" t="s">
        <v>255</v>
      </c>
      <c r="C3" s="633"/>
      <c r="D3" s="633"/>
    </row>
    <row r="4" spans="2:4" ht="30.6" customHeight="1" x14ac:dyDescent="0.2">
      <c r="B4" s="634" t="s">
        <v>108</v>
      </c>
      <c r="C4" s="634"/>
      <c r="D4" s="63" t="s">
        <v>109</v>
      </c>
    </row>
    <row r="5" spans="2:4" ht="29.45" customHeight="1" x14ac:dyDescent="0.2">
      <c r="B5" s="631" t="s">
        <v>196</v>
      </c>
      <c r="C5" s="631"/>
      <c r="D5" s="62" t="s">
        <v>226</v>
      </c>
    </row>
    <row r="6" spans="2:4" ht="54.6" customHeight="1" x14ac:dyDescent="0.2">
      <c r="B6" s="631" t="s">
        <v>197</v>
      </c>
      <c r="C6" s="631"/>
      <c r="D6" s="62" t="s">
        <v>229</v>
      </c>
    </row>
    <row r="7" spans="2:4" ht="30" customHeight="1" x14ac:dyDescent="0.2">
      <c r="B7" s="637" t="s">
        <v>198</v>
      </c>
      <c r="C7" s="637"/>
      <c r="D7" s="62" t="s">
        <v>230</v>
      </c>
    </row>
    <row r="8" spans="2:4" ht="27.75" customHeight="1" x14ac:dyDescent="0.2">
      <c r="B8" s="631" t="s">
        <v>199</v>
      </c>
      <c r="C8" s="631"/>
      <c r="D8" s="62" t="s">
        <v>231</v>
      </c>
    </row>
    <row r="9" spans="2:4" ht="60" customHeight="1" x14ac:dyDescent="0.2">
      <c r="B9" s="637" t="s">
        <v>200</v>
      </c>
      <c r="C9" s="637"/>
      <c r="D9" s="62" t="s">
        <v>232</v>
      </c>
    </row>
    <row r="10" spans="2:4" ht="60.6" customHeight="1" x14ac:dyDescent="0.2">
      <c r="B10" s="631" t="s">
        <v>201</v>
      </c>
      <c r="C10" s="631"/>
      <c r="D10" s="62" t="s">
        <v>233</v>
      </c>
    </row>
    <row r="11" spans="2:4" ht="42.75" customHeight="1" x14ac:dyDescent="0.2">
      <c r="B11" s="631" t="s">
        <v>202</v>
      </c>
      <c r="C11" s="631"/>
      <c r="D11" s="62" t="s">
        <v>234</v>
      </c>
    </row>
    <row r="12" spans="2:4" ht="71.25" customHeight="1" x14ac:dyDescent="0.2">
      <c r="B12" s="631" t="s">
        <v>203</v>
      </c>
      <c r="C12" s="631"/>
      <c r="D12" s="62" t="s">
        <v>235</v>
      </c>
    </row>
    <row r="13" spans="2:4" ht="45.75" customHeight="1" x14ac:dyDescent="0.2">
      <c r="B13" s="632" t="s">
        <v>204</v>
      </c>
      <c r="C13" s="632"/>
      <c r="D13" s="62" t="s">
        <v>236</v>
      </c>
    </row>
    <row r="14" spans="2:4" ht="14.45" customHeight="1" x14ac:dyDescent="0.2">
      <c r="B14" s="633" t="s">
        <v>151</v>
      </c>
      <c r="C14" s="633"/>
      <c r="D14" s="633"/>
    </row>
    <row r="15" spans="2:4" ht="28.15" customHeight="1" x14ac:dyDescent="0.2">
      <c r="B15" s="634" t="s">
        <v>108</v>
      </c>
      <c r="C15" s="634"/>
      <c r="D15" s="63" t="s">
        <v>109</v>
      </c>
    </row>
    <row r="16" spans="2:4" ht="112.9" customHeight="1" x14ac:dyDescent="0.2">
      <c r="B16" s="631" t="s">
        <v>205</v>
      </c>
      <c r="C16" s="631"/>
      <c r="D16" s="62" t="s">
        <v>237</v>
      </c>
    </row>
    <row r="17" spans="2:4" ht="49.9" customHeight="1" x14ac:dyDescent="0.2">
      <c r="B17" s="637" t="s">
        <v>206</v>
      </c>
      <c r="C17" s="637"/>
      <c r="D17" s="62" t="s">
        <v>238</v>
      </c>
    </row>
    <row r="18" spans="2:4" ht="98.25" customHeight="1" x14ac:dyDescent="0.2">
      <c r="B18" s="631" t="s">
        <v>207</v>
      </c>
      <c r="C18" s="631"/>
      <c r="D18" s="62" t="s">
        <v>239</v>
      </c>
    </row>
    <row r="19" spans="2:4" ht="30" customHeight="1" x14ac:dyDescent="0.2">
      <c r="B19" s="631" t="s">
        <v>302</v>
      </c>
      <c r="C19" s="637"/>
      <c r="D19" s="62" t="s">
        <v>240</v>
      </c>
    </row>
    <row r="20" spans="2:4" ht="32.25" customHeight="1" x14ac:dyDescent="0.2">
      <c r="B20" s="637" t="s">
        <v>208</v>
      </c>
      <c r="C20" s="637"/>
      <c r="D20" s="62" t="s">
        <v>241</v>
      </c>
    </row>
    <row r="21" spans="2:4" ht="42.6" customHeight="1" x14ac:dyDescent="0.2">
      <c r="B21" s="637" t="s">
        <v>209</v>
      </c>
      <c r="C21" s="637"/>
      <c r="D21" s="62" t="s">
        <v>242</v>
      </c>
    </row>
    <row r="22" spans="2:4" ht="14.45" customHeight="1" x14ac:dyDescent="0.2">
      <c r="B22" s="633" t="s">
        <v>151</v>
      </c>
      <c r="C22" s="633"/>
      <c r="D22" s="633"/>
    </row>
    <row r="23" spans="2:4" ht="28.15" customHeight="1" x14ac:dyDescent="0.2">
      <c r="B23" s="634" t="s">
        <v>108</v>
      </c>
      <c r="C23" s="634"/>
      <c r="D23" s="63" t="s">
        <v>109</v>
      </c>
    </row>
    <row r="24" spans="2:4" ht="27.6" customHeight="1" x14ac:dyDescent="0.2">
      <c r="B24" s="637" t="s">
        <v>210</v>
      </c>
      <c r="C24" s="637"/>
      <c r="D24" s="62" t="s">
        <v>243</v>
      </c>
    </row>
    <row r="25" spans="2:4" ht="70.150000000000006" customHeight="1" x14ac:dyDescent="0.2">
      <c r="B25" s="631" t="s">
        <v>211</v>
      </c>
      <c r="C25" s="631"/>
      <c r="D25" s="62" t="s">
        <v>244</v>
      </c>
    </row>
    <row r="26" spans="2:4" ht="58.15" customHeight="1" x14ac:dyDescent="0.2">
      <c r="B26" s="631" t="s">
        <v>212</v>
      </c>
      <c r="C26" s="631"/>
      <c r="D26" s="62" t="s">
        <v>245</v>
      </c>
    </row>
    <row r="27" spans="2:4" ht="57" customHeight="1" x14ac:dyDescent="0.2">
      <c r="B27" s="631" t="s">
        <v>213</v>
      </c>
      <c r="C27" s="631"/>
      <c r="D27" s="62" t="s">
        <v>246</v>
      </c>
    </row>
    <row r="28" spans="2:4" ht="81" customHeight="1" x14ac:dyDescent="0.2">
      <c r="B28" s="632" t="s">
        <v>214</v>
      </c>
      <c r="C28" s="632"/>
      <c r="D28" s="62" t="s">
        <v>247</v>
      </c>
    </row>
    <row r="29" spans="2:4" ht="138" customHeight="1" x14ac:dyDescent="0.2">
      <c r="B29" s="632" t="s">
        <v>215</v>
      </c>
      <c r="C29" s="632"/>
      <c r="D29" s="62" t="s">
        <v>248</v>
      </c>
    </row>
    <row r="30" spans="2:4" ht="60" customHeight="1" x14ac:dyDescent="0.2">
      <c r="B30" s="631" t="s">
        <v>216</v>
      </c>
      <c r="C30" s="631"/>
      <c r="D30" s="62" t="s">
        <v>249</v>
      </c>
    </row>
    <row r="31" spans="2:4" ht="14.45" customHeight="1" x14ac:dyDescent="0.2">
      <c r="B31" s="633" t="s">
        <v>151</v>
      </c>
      <c r="C31" s="633"/>
      <c r="D31" s="633"/>
    </row>
    <row r="32" spans="2:4" ht="28.15" customHeight="1" x14ac:dyDescent="0.2">
      <c r="B32" s="634" t="s">
        <v>108</v>
      </c>
      <c r="C32" s="634"/>
      <c r="D32" s="63" t="s">
        <v>109</v>
      </c>
    </row>
    <row r="33" spans="2:4" ht="86.45" customHeight="1" x14ac:dyDescent="0.2">
      <c r="B33" s="631" t="s">
        <v>217</v>
      </c>
      <c r="C33" s="631"/>
      <c r="D33" s="635" t="s">
        <v>250</v>
      </c>
    </row>
    <row r="34" spans="2:4" ht="24.6" customHeight="1" x14ac:dyDescent="0.2">
      <c r="B34" s="637" t="s">
        <v>218</v>
      </c>
      <c r="C34" s="637"/>
      <c r="D34" s="636"/>
    </row>
    <row r="35" spans="2:4" ht="30.6" customHeight="1" x14ac:dyDescent="0.2">
      <c r="B35" s="637" t="s">
        <v>219</v>
      </c>
      <c r="C35" s="637"/>
      <c r="D35" s="636"/>
    </row>
    <row r="36" spans="2:4" ht="25.9" customHeight="1" x14ac:dyDescent="0.2">
      <c r="B36" s="637" t="s">
        <v>220</v>
      </c>
      <c r="C36" s="637"/>
      <c r="D36" s="636"/>
    </row>
    <row r="37" spans="2:4" ht="28.15" customHeight="1" x14ac:dyDescent="0.2">
      <c r="B37" s="631" t="s">
        <v>227</v>
      </c>
      <c r="C37" s="637"/>
      <c r="D37" s="636"/>
    </row>
    <row r="38" spans="2:4" ht="16.899999999999999" customHeight="1" x14ac:dyDescent="0.2">
      <c r="B38" s="631" t="s">
        <v>221</v>
      </c>
      <c r="C38" s="631"/>
      <c r="D38" s="636"/>
    </row>
    <row r="39" spans="2:4" ht="16.899999999999999" customHeight="1" x14ac:dyDescent="0.2">
      <c r="B39" s="631" t="s">
        <v>222</v>
      </c>
      <c r="C39" s="631"/>
      <c r="D39" s="636"/>
    </row>
    <row r="40" spans="2:4" ht="27.6" customHeight="1" x14ac:dyDescent="0.2">
      <c r="B40" s="631" t="s">
        <v>228</v>
      </c>
      <c r="C40" s="637"/>
      <c r="D40" s="636"/>
    </row>
    <row r="41" spans="2:4" ht="85.5" customHeight="1" x14ac:dyDescent="0.2">
      <c r="B41" s="631" t="s">
        <v>223</v>
      </c>
      <c r="C41" s="631"/>
      <c r="D41" s="62" t="s">
        <v>251</v>
      </c>
    </row>
    <row r="42" spans="2:4" ht="58.5" customHeight="1" x14ac:dyDescent="0.2">
      <c r="B42" s="631" t="s">
        <v>224</v>
      </c>
      <c r="C42" s="631"/>
      <c r="D42" s="62" t="s">
        <v>252</v>
      </c>
    </row>
    <row r="43" spans="2:4" ht="45" customHeight="1" x14ac:dyDescent="0.2">
      <c r="B43" s="631" t="s">
        <v>225</v>
      </c>
      <c r="C43" s="631"/>
      <c r="D43" s="62" t="s">
        <v>254</v>
      </c>
    </row>
    <row r="44" spans="2:4" ht="124.5" customHeight="1" x14ac:dyDescent="0.2">
      <c r="B44" s="632" t="s">
        <v>294</v>
      </c>
      <c r="C44" s="632"/>
      <c r="D44" s="62" t="s">
        <v>253</v>
      </c>
    </row>
    <row r="45" spans="2:4" x14ac:dyDescent="0.2">
      <c r="D45" s="4"/>
    </row>
    <row r="46" spans="2:4" x14ac:dyDescent="0.2">
      <c r="D46" s="4"/>
    </row>
    <row r="47" spans="2:4" x14ac:dyDescent="0.2">
      <c r="D47" s="4"/>
    </row>
    <row r="48" spans="2:4" x14ac:dyDescent="0.2">
      <c r="D48" s="4"/>
    </row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</sheetData>
  <sheetProtection algorithmName="SHA-512" hashValue="iIXqJ9cxVfOJ3hDK9x5g2xhYT1wct+C1x1vYag0EvJX35slxIW1+j6IUF56yv09FrOtyUHTJT8+Bx6eFRSQMEQ==" saltValue="/ivJZbdFjHr6Z9Vw5sJ83w==" spinCount="100000" sheet="1" formatCells="0" formatColumns="0" formatRows="0" insertColumns="0" insertRows="0" insertHyperlinks="0" deleteColumns="0" deleteRows="0" sort="0" autoFilter="0" pivotTables="0"/>
  <mergeCells count="45">
    <mergeCell ref="B6:C6"/>
    <mergeCell ref="B1:D1"/>
    <mergeCell ref="B2:D2"/>
    <mergeCell ref="B3:D3"/>
    <mergeCell ref="B4:C4"/>
    <mergeCell ref="B5:C5"/>
    <mergeCell ref="B18:C18"/>
    <mergeCell ref="B7:C7"/>
    <mergeCell ref="B8:C8"/>
    <mergeCell ref="B9:C9"/>
    <mergeCell ref="B10:C10"/>
    <mergeCell ref="B11:C11"/>
    <mergeCell ref="B12:C12"/>
    <mergeCell ref="B13:C13"/>
    <mergeCell ref="B14:D14"/>
    <mergeCell ref="B15:C15"/>
    <mergeCell ref="B16:C16"/>
    <mergeCell ref="B17:C17"/>
    <mergeCell ref="B30:C30"/>
    <mergeCell ref="B19:C19"/>
    <mergeCell ref="B20:C20"/>
    <mergeCell ref="B21:C21"/>
    <mergeCell ref="B22:D22"/>
    <mergeCell ref="B23:C23"/>
    <mergeCell ref="B24:C24"/>
    <mergeCell ref="B25:C25"/>
    <mergeCell ref="B26:C26"/>
    <mergeCell ref="B27:C27"/>
    <mergeCell ref="B28:C28"/>
    <mergeCell ref="B29:C29"/>
    <mergeCell ref="B41:C41"/>
    <mergeCell ref="B42:C42"/>
    <mergeCell ref="B43:C43"/>
    <mergeCell ref="B44:C44"/>
    <mergeCell ref="B31:D31"/>
    <mergeCell ref="B32:C32"/>
    <mergeCell ref="B33:C33"/>
    <mergeCell ref="D33:D40"/>
    <mergeCell ref="B34:C34"/>
    <mergeCell ref="B35:C35"/>
    <mergeCell ref="B36:C36"/>
    <mergeCell ref="B37:C37"/>
    <mergeCell ref="B38:C38"/>
    <mergeCell ref="B39:C39"/>
    <mergeCell ref="B40:C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06A86-06E3-4FB1-AB28-CFA2A0BDEFF1}">
  <sheetPr codeName="Feuil4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7" width="1.7109375" style="81" customWidth="1"/>
    <col min="28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1.710937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1.710937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8" width="1.7109375" style="81" customWidth="1"/>
    <col min="69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CANDIDATS'!$C$7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349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9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38.25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55.1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27.6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27.6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41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55.1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38.25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38.25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" si="86">IF(AE285="","",IF(AG285="X",0,IF(AH285="X",8,IF(AI285="X",12,IF(AJ285="X",16,"")))))</f>
        <v/>
      </c>
      <c r="AL285" s="228"/>
      <c r="AM285" s="86" t="str">
        <f t="shared" ref="AM285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" si="88">IF(AS285="","",IF(AU285="X",0,IF(AV285="X",8,IF(AW285="X",12,IF(AX285="X",16,"")))))</f>
        <v/>
      </c>
      <c r="AZ285" s="228"/>
      <c r="BA285" s="86" t="str">
        <f t="shared" ref="BA285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" si="90">IF(BF285="","",IF(BH285="X",0,IF(BI285="X",8,IF(BJ285="X",12,IF(BK285="X",16,"")))))</f>
        <v/>
      </c>
      <c r="BM285" s="228"/>
      <c r="BN285" s="86" t="str">
        <f t="shared" ref="BN285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ref="AK286:AK288" si="92">IF(AE286="","",IF(AG286="X",0,IF(AH286="X",8,IF(AI286="X",12,IF(AJ286="X",16,"")))))</f>
        <v/>
      </c>
      <c r="AL286" s="228"/>
      <c r="AM286" s="86" t="str">
        <f t="shared" ref="AM286:AM288" si="93">IF(AE286="","",IF(AG286="X",7.5,IF(AH286="X",11.5,IF(AI286="X",15.5,IF(AJ286="X",20,"")))))</f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ref="AY286:AY288" si="94">IF(AS286="","",IF(AU286="X",0,IF(AV286="X",8,IF(AW286="X",12,IF(AX286="X",16,"")))))</f>
        <v/>
      </c>
      <c r="AZ286" s="228"/>
      <c r="BA286" s="86" t="str">
        <f t="shared" ref="BA286:BA288" si="95">IF(AS286="","",IF(AU286="X",7.5,IF(AV286="X",11.5,IF(AW286="X",15.5,IF(AX286="X",20,"")))))</f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ref="BL286:BL288" si="96">IF(BF286="","",IF(BH286="X",0,IF(BI286="X",8,IF(BJ286="X",12,IF(BK286="X",16,"")))))</f>
        <v/>
      </c>
      <c r="BM286" s="228"/>
      <c r="BN286" s="86" t="str">
        <f t="shared" ref="BN286:BN288" si="97">IF(BF286="","",IF(BH286="X",7.5,IF(BI286="X",11.5,IF(BJ286="X",15.5,IF(BK286="X",20,"")))))</f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92"/>
        <v/>
      </c>
      <c r="AL287" s="228"/>
      <c r="AM287" s="86" t="str">
        <f t="shared" si="93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94"/>
        <v/>
      </c>
      <c r="AZ287" s="228"/>
      <c r="BA287" s="86" t="str">
        <f t="shared" si="95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6"/>
        <v/>
      </c>
      <c r="BM287" s="228"/>
      <c r="BN287" s="86" t="str">
        <f t="shared" si="97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92"/>
        <v/>
      </c>
      <c r="AL288" s="228"/>
      <c r="AM288" s="86" t="str">
        <f t="shared" si="93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94"/>
        <v/>
      </c>
      <c r="AZ288" s="228"/>
      <c r="BA288" s="86" t="str">
        <f t="shared" si="95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6"/>
        <v/>
      </c>
      <c r="BM288" s="228"/>
      <c r="BN288" s="86" t="str">
        <f t="shared" si="97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8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8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8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8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8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8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8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8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8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8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8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8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8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9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9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9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9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9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9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9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9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9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9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9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9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9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9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9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9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9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9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9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9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9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9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9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9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9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9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MwG5JnpCY/oQUkAQ4O0eLwLHMVQSr5SBg+y5x88zl55A2IPr5KpHL/hsxRqCYPdpLZUcHyD7gXLfDdvV7q3pjA==" saltValue="Lbs/LKVRvZaLb62Zng4I4Q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A4:L4"/>
    <mergeCell ref="O4:X4"/>
    <mergeCell ref="A5:C5"/>
    <mergeCell ref="D5:J5"/>
    <mergeCell ref="K5:L5"/>
    <mergeCell ref="O5:V5"/>
    <mergeCell ref="O3:X3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Q165:AR165"/>
    <mergeCell ref="AS165:AT165"/>
    <mergeCell ref="AC165:AD165"/>
    <mergeCell ref="AE165:AF165"/>
    <mergeCell ref="BD165:BE165"/>
    <mergeCell ref="BF165:BG165"/>
    <mergeCell ref="BR166:BR169"/>
    <mergeCell ref="R170:R173"/>
    <mergeCell ref="AF170:AF173"/>
    <mergeCell ref="AT170:AT173"/>
    <mergeCell ref="BG170:BG173"/>
    <mergeCell ref="AQ166:AR169"/>
    <mergeCell ref="AQ170:AR170"/>
    <mergeCell ref="AQ171:AR171"/>
    <mergeCell ref="AQ172:AR172"/>
    <mergeCell ref="AQ173:AR173"/>
    <mergeCell ref="AC166:AD169"/>
    <mergeCell ref="BD166:BE169"/>
    <mergeCell ref="BU176:BU177"/>
    <mergeCell ref="BR178:BR179"/>
    <mergeCell ref="BU170:BU173"/>
    <mergeCell ref="BR174:BR175"/>
    <mergeCell ref="BS174:BS175"/>
    <mergeCell ref="O171:P171"/>
    <mergeCell ref="O172:P172"/>
    <mergeCell ref="O173:P173"/>
    <mergeCell ref="O174:P175"/>
    <mergeCell ref="O176:P176"/>
    <mergeCell ref="O177:P177"/>
    <mergeCell ref="AC170:AD170"/>
    <mergeCell ref="AC171:AD171"/>
    <mergeCell ref="AC172:AD172"/>
    <mergeCell ref="AC173:AD173"/>
    <mergeCell ref="AC174:AD175"/>
    <mergeCell ref="AQ174:AR175"/>
    <mergeCell ref="BD170:BE170"/>
    <mergeCell ref="BD171:BE171"/>
    <mergeCell ref="BD172:BE172"/>
    <mergeCell ref="BD173:BE173"/>
    <mergeCell ref="BD174:BE175"/>
    <mergeCell ref="BR180:BR181"/>
    <mergeCell ref="S181:U181"/>
    <mergeCell ref="AG181:AI181"/>
    <mergeCell ref="AU181:AW181"/>
    <mergeCell ref="BH181:BJ181"/>
    <mergeCell ref="R176:R177"/>
    <mergeCell ref="AF176:AF177"/>
    <mergeCell ref="AT176:AT177"/>
    <mergeCell ref="BG176:BG177"/>
    <mergeCell ref="AC176:AD176"/>
    <mergeCell ref="AC177:AD177"/>
    <mergeCell ref="AC178:AD179"/>
    <mergeCell ref="AQ176:AR176"/>
    <mergeCell ref="AQ177:AR177"/>
    <mergeCell ref="AQ178:AR179"/>
    <mergeCell ref="BD176:BE176"/>
    <mergeCell ref="BD177:BE177"/>
    <mergeCell ref="BD178:BE179"/>
    <mergeCell ref="Q183:T183"/>
    <mergeCell ref="AE183:AH183"/>
    <mergeCell ref="AS183:AV183"/>
    <mergeCell ref="BF183:BI183"/>
    <mergeCell ref="O186:V186"/>
    <mergeCell ref="AC186:AJ186"/>
    <mergeCell ref="P180:Q180"/>
    <mergeCell ref="AD180:AE180"/>
    <mergeCell ref="AR180:AS180"/>
    <mergeCell ref="BE180:BF18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T188:V188"/>
    <mergeCell ref="O189:V191"/>
    <mergeCell ref="P192:R192"/>
    <mergeCell ref="S192:V192"/>
    <mergeCell ref="P198:Q198"/>
    <mergeCell ref="AD198:AE198"/>
    <mergeCell ref="AC199:AC207"/>
    <mergeCell ref="R203:R206"/>
    <mergeCell ref="AC208:AC211"/>
    <mergeCell ref="R209:R210"/>
    <mergeCell ref="O199:P202"/>
    <mergeCell ref="O203:P203"/>
    <mergeCell ref="O204:P204"/>
    <mergeCell ref="O205:P205"/>
    <mergeCell ref="O206:P206"/>
    <mergeCell ref="O207:P208"/>
    <mergeCell ref="O209:P209"/>
    <mergeCell ref="O210:P210"/>
    <mergeCell ref="P220:R220"/>
    <mergeCell ref="T220:V220"/>
    <mergeCell ref="O222:V222"/>
    <mergeCell ref="P223:Q223"/>
    <mergeCell ref="AD212:AE212"/>
    <mergeCell ref="P213:Q213"/>
    <mergeCell ref="O211:P212"/>
    <mergeCell ref="AV241:AX241"/>
    <mergeCell ref="BE241:BG241"/>
    <mergeCell ref="O224:P227"/>
    <mergeCell ref="O228:P229"/>
    <mergeCell ref="O230:P231"/>
    <mergeCell ref="O232:P232"/>
    <mergeCell ref="AG213:AI213"/>
    <mergeCell ref="S214:U214"/>
    <mergeCell ref="Q216:T216"/>
    <mergeCell ref="O218:V218"/>
    <mergeCell ref="P219:R219"/>
    <mergeCell ref="T219:V219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Q244:R244"/>
    <mergeCell ref="AC244:AD244"/>
    <mergeCell ref="AE244:AF244"/>
    <mergeCell ref="AQ244:AR244"/>
    <mergeCell ref="AS244:AT244"/>
    <mergeCell ref="BR245:BR248"/>
    <mergeCell ref="R249:R252"/>
    <mergeCell ref="AF249:AF252"/>
    <mergeCell ref="AT249:AT252"/>
    <mergeCell ref="BG249:BG252"/>
    <mergeCell ref="AC245:AD248"/>
    <mergeCell ref="AQ245:AR248"/>
    <mergeCell ref="AQ252:AR252"/>
    <mergeCell ref="BX243:BX244"/>
    <mergeCell ref="BD244:BE244"/>
    <mergeCell ref="BF244:BG244"/>
    <mergeCell ref="BD245:BE248"/>
    <mergeCell ref="BU255:BU256"/>
    <mergeCell ref="BR257:BR258"/>
    <mergeCell ref="BU249:BU252"/>
    <mergeCell ref="BR253:BR254"/>
    <mergeCell ref="O251:P251"/>
    <mergeCell ref="O252:P252"/>
    <mergeCell ref="O253:P254"/>
    <mergeCell ref="AC249:AD249"/>
    <mergeCell ref="AC250:AD250"/>
    <mergeCell ref="AC251:AD251"/>
    <mergeCell ref="AC252:AD252"/>
    <mergeCell ref="AC253:AD254"/>
    <mergeCell ref="AQ249:AR249"/>
    <mergeCell ref="AQ250:AR250"/>
    <mergeCell ref="AQ251:AR251"/>
    <mergeCell ref="BD249:BE249"/>
    <mergeCell ref="BD250:BE250"/>
    <mergeCell ref="BD251:BE251"/>
    <mergeCell ref="BD252:BE252"/>
    <mergeCell ref="BD253:BE254"/>
    <mergeCell ref="BG255:BG256"/>
    <mergeCell ref="P259:Q259"/>
    <mergeCell ref="AD259:AE259"/>
    <mergeCell ref="AR259:AS259"/>
    <mergeCell ref="BE259:BF259"/>
    <mergeCell ref="S260:U260"/>
    <mergeCell ref="AG260:AI260"/>
    <mergeCell ref="AU260:AW260"/>
    <mergeCell ref="R255:R256"/>
    <mergeCell ref="AF255:AF256"/>
    <mergeCell ref="AT255:AT256"/>
    <mergeCell ref="O255:P255"/>
    <mergeCell ref="O256:P256"/>
    <mergeCell ref="O257:P258"/>
    <mergeCell ref="AC255:AD255"/>
    <mergeCell ref="AC256:AD256"/>
    <mergeCell ref="AC257:AD258"/>
    <mergeCell ref="AQ257:AR258"/>
    <mergeCell ref="BD255:BE255"/>
    <mergeCell ref="BD256:BE256"/>
    <mergeCell ref="BD257:BE258"/>
    <mergeCell ref="BH260:BJ260"/>
    <mergeCell ref="Q263:R263"/>
    <mergeCell ref="AE263:AF263"/>
    <mergeCell ref="AS263:AT263"/>
    <mergeCell ref="BF263:BG263"/>
    <mergeCell ref="P262:T262"/>
    <mergeCell ref="AD262:AH262"/>
    <mergeCell ref="AR262:AV262"/>
    <mergeCell ref="BE262:BI262"/>
    <mergeCell ref="O265:V265"/>
    <mergeCell ref="AC265:AJ265"/>
    <mergeCell ref="AQ265:AX265"/>
    <mergeCell ref="BD265:BK265"/>
    <mergeCell ref="P266:R266"/>
    <mergeCell ref="T266:V266"/>
    <mergeCell ref="AD266:AF266"/>
    <mergeCell ref="AH266:AJ266"/>
    <mergeCell ref="AR266:AT266"/>
    <mergeCell ref="AV266:AX266"/>
    <mergeCell ref="BE266:BG266"/>
    <mergeCell ref="BI266:BK266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BW269:BW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O270:P270"/>
    <mergeCell ref="Q270:R270"/>
    <mergeCell ref="AC270:AD270"/>
    <mergeCell ref="AE270:AF270"/>
    <mergeCell ref="AQ270:AR270"/>
    <mergeCell ref="AS270:AT270"/>
    <mergeCell ref="BR271:BR274"/>
    <mergeCell ref="R275:R278"/>
    <mergeCell ref="AF275:AF278"/>
    <mergeCell ref="AT275:AT278"/>
    <mergeCell ref="BG275:BG278"/>
    <mergeCell ref="O271:P274"/>
    <mergeCell ref="AC271:AD274"/>
    <mergeCell ref="AQ271:AR274"/>
    <mergeCell ref="BX269:BX270"/>
    <mergeCell ref="BS271:BS274"/>
    <mergeCell ref="BU281:BU282"/>
    <mergeCell ref="BR283:BR284"/>
    <mergeCell ref="O281:P281"/>
    <mergeCell ref="O282:P282"/>
    <mergeCell ref="O283:P284"/>
    <mergeCell ref="AC281:AD281"/>
    <mergeCell ref="AC282:AD282"/>
    <mergeCell ref="AC283:AD284"/>
    <mergeCell ref="BU275:BU278"/>
    <mergeCell ref="BR279:BR280"/>
    <mergeCell ref="O275:P275"/>
    <mergeCell ref="O276:P276"/>
    <mergeCell ref="O277:P277"/>
    <mergeCell ref="O278:P278"/>
    <mergeCell ref="O279:P280"/>
    <mergeCell ref="AC275:AD275"/>
    <mergeCell ref="AC276:AD276"/>
    <mergeCell ref="AC277:AD277"/>
    <mergeCell ref="AC278:AD278"/>
    <mergeCell ref="AC279:AD280"/>
    <mergeCell ref="AQ275:AR275"/>
    <mergeCell ref="AQ276:AR276"/>
    <mergeCell ref="AQ277:AR277"/>
    <mergeCell ref="AQ278:AR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96:Q296"/>
    <mergeCell ref="O297:O300"/>
    <mergeCell ref="BH286:BJ286"/>
    <mergeCell ref="O291:V291"/>
    <mergeCell ref="P288:T288"/>
    <mergeCell ref="AD288:AH288"/>
    <mergeCell ref="AR288:AV288"/>
    <mergeCell ref="BE288:BI288"/>
    <mergeCell ref="O295:R295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S328:V328"/>
    <mergeCell ref="S329:V329"/>
    <mergeCell ref="S330:V330"/>
    <mergeCell ref="P315:R315"/>
    <mergeCell ref="T315:V315"/>
    <mergeCell ref="O317:V317"/>
    <mergeCell ref="O318:Q318"/>
    <mergeCell ref="S318:V318"/>
    <mergeCell ref="S319:V319"/>
    <mergeCell ref="S320:V320"/>
    <mergeCell ref="S321:V321"/>
    <mergeCell ref="S322:V322"/>
    <mergeCell ref="O319:O324"/>
    <mergeCell ref="O325:O333"/>
    <mergeCell ref="S331:V331"/>
    <mergeCell ref="S332:V332"/>
    <mergeCell ref="S333:V333"/>
    <mergeCell ref="S323:V323"/>
    <mergeCell ref="S324:V324"/>
    <mergeCell ref="S325:V325"/>
    <mergeCell ref="S326:V326"/>
    <mergeCell ref="S327:V327"/>
    <mergeCell ref="O334:O342"/>
    <mergeCell ref="O343:O345"/>
    <mergeCell ref="S339:V339"/>
    <mergeCell ref="S340:V340"/>
    <mergeCell ref="S341:V341"/>
    <mergeCell ref="S342:V342"/>
    <mergeCell ref="S343:V343"/>
    <mergeCell ref="S344:V344"/>
    <mergeCell ref="S345:V345"/>
    <mergeCell ref="S336:V336"/>
    <mergeCell ref="S337:V337"/>
    <mergeCell ref="S338:V338"/>
    <mergeCell ref="S334:V334"/>
    <mergeCell ref="S335:V335"/>
    <mergeCell ref="BS279:BS280"/>
    <mergeCell ref="P297:P300"/>
    <mergeCell ref="P305:P306"/>
    <mergeCell ref="BS166:BS169"/>
    <mergeCell ref="BS245:BS248"/>
    <mergeCell ref="BS253:BS254"/>
    <mergeCell ref="S297:V297"/>
    <mergeCell ref="S298:V298"/>
    <mergeCell ref="O166:P169"/>
    <mergeCell ref="O170:P170"/>
    <mergeCell ref="S299:V299"/>
    <mergeCell ref="S300:V300"/>
    <mergeCell ref="R301:R304"/>
    <mergeCell ref="S301:V301"/>
    <mergeCell ref="S302:V302"/>
    <mergeCell ref="S303:V303"/>
    <mergeCell ref="S304:V304"/>
    <mergeCell ref="P292:R292"/>
    <mergeCell ref="T292:V292"/>
    <mergeCell ref="P293:R293"/>
    <mergeCell ref="T293:V293"/>
    <mergeCell ref="O294:R294"/>
    <mergeCell ref="S295:V296"/>
    <mergeCell ref="O178:P179"/>
    <mergeCell ref="O245:P248"/>
    <mergeCell ref="O249:P249"/>
    <mergeCell ref="O250:P250"/>
    <mergeCell ref="O244:P244"/>
    <mergeCell ref="P241:R241"/>
    <mergeCell ref="P233:Q233"/>
    <mergeCell ref="AQ253:AR254"/>
    <mergeCell ref="AQ255:AR255"/>
    <mergeCell ref="AQ256:AR256"/>
    <mergeCell ref="T241:V241"/>
    <mergeCell ref="AD241:AF241"/>
    <mergeCell ref="AH241:AJ241"/>
    <mergeCell ref="AR241:AT241"/>
    <mergeCell ref="S234:U234"/>
    <mergeCell ref="R236:T236"/>
    <mergeCell ref="AQ279:AR280"/>
    <mergeCell ref="AQ281:AR281"/>
    <mergeCell ref="AQ282:AR282"/>
    <mergeCell ref="AQ283:AR284"/>
    <mergeCell ref="BD270:BE270"/>
    <mergeCell ref="BF270:BG270"/>
    <mergeCell ref="BD271:BE274"/>
    <mergeCell ref="BD275:BE275"/>
    <mergeCell ref="BD276:BE276"/>
    <mergeCell ref="BD277:BE277"/>
    <mergeCell ref="BD278:BE278"/>
    <mergeCell ref="BD279:BE280"/>
    <mergeCell ref="BD281:BE281"/>
    <mergeCell ref="BD282:BE282"/>
    <mergeCell ref="BD283:BE284"/>
    <mergeCell ref="BG281:BG282"/>
  </mergeCells>
  <phoneticPr fontId="5" type="noConversion"/>
  <conditionalFormatting sqref="K62:L63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30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5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34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31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32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D0ADD0E6-DEE0-4B03-BE1D-2368246E9412}">
      <formula1>"0,1"</formula1>
    </dataValidation>
  </dataValidations>
  <hyperlinks>
    <hyperlink ref="O10" location="'Élève 1'!AT57" display="S3 en milieu professionnel" xr:uid="{C99EE53A-3C57-4A58-90FA-988B823A3FDA}"/>
    <hyperlink ref="O12" location="'Élève 1'!R102" display="PFMP N°1" xr:uid="{305F2B3D-E940-40C8-AEB6-9A384CC307DB}"/>
    <hyperlink ref="O13" location="'Élève 1'!AF102" display="PFMP N°2" xr:uid="{044B4F57-B5B6-4502-89B3-302ED5C9B2DC}"/>
    <hyperlink ref="O14" location="'Élève 1'!AT102" display="PFMP N°3" xr:uid="{DFA25C21-6713-492D-A790-25945264979D}"/>
    <hyperlink ref="O16" location="'Élève 1'!R146" display="EP1 Culture téchnologique évaluation N°1" xr:uid="{C29276EF-1000-4978-94E7-29B47BA4DC9E}"/>
    <hyperlink ref="O17" location="'Élève 1'!AF146" display="EP1 Culture téchnologique évaluation N°2" xr:uid="{2D68B9DA-11CB-4E7A-9F5D-11DE8E182B52}"/>
    <hyperlink ref="O18" location="'Élève 1'!AT146" display="EP1 Culture téchnologique évaluation N°3" xr:uid="{5A2D53C3-23C4-41F5-BBE6-3BD127DF9ABB}"/>
    <hyperlink ref="O19" location="'Élève 1'!BG146" display="EP1 Culture téchnologique évaluation N°4" xr:uid="{1B3DA2C8-0100-432B-BB79-D338B2D3F580}"/>
    <hyperlink ref="O20" location="'Élève 1'!R193" display="EP1 Évaluation orale" xr:uid="{A5565961-4ADC-4073-90B5-A1C8E1C8FFCE}"/>
    <hyperlink ref="O22" location="'Élève 1'!R234" display="EP1 Sciences appliquées évaluation N°1" xr:uid="{20515DCF-E354-4437-B285-44A59C2079BC}"/>
    <hyperlink ref="O23" location="'Élève 1'!AF234" display="EP1 Sciences appliquées évaluation N°2" xr:uid="{58F1EECE-FE4A-4BCC-8EFC-9DF632ECCB45}"/>
    <hyperlink ref="O24" location="'Élève 1'!AT234" display="EP1 Sciences appliquées évaluation N°3" xr:uid="{512462B3-9B5D-4AF8-A3F1-CAE46AC4799C}"/>
    <hyperlink ref="O25" location="'Élève 1'!BG234" display="EP1 Sciences appliquées évaluation N°4" xr:uid="{DE1ACF57-ECAD-4B23-9C3B-39862669ADD5}"/>
    <hyperlink ref="O27" location="'Élève 1'!R261" display="EP1 Gestion appliquée évaluation N°1" xr:uid="{2B1B263F-FBA2-46C5-8A22-1CB3F753A08A}"/>
    <hyperlink ref="O28" location="'Élève 1'!AF261" display="EP1 Gestion appliquée évaluation N°2" xr:uid="{9E8F8640-C079-4945-8506-DFBBC6E3606F}"/>
    <hyperlink ref="O29" location="'Élève 1'!AT261" display="EP1 Gestion appliquée évaluation N°3" xr:uid="{C93C0629-F0C1-4429-89B9-21A3F5A953C1}"/>
    <hyperlink ref="O30" location="'Élève 1'!BG261" display="EP1 Gestion appliquée évaluation N°4" xr:uid="{DA869872-6291-4604-97B8-3CE7F0D7091B}"/>
    <hyperlink ref="O32" location="'Élève 1'!R212" display="Chef d'œuvre N°1" xr:uid="{555C15F1-561D-470C-B4E2-85F166C07789}"/>
    <hyperlink ref="R33:R38" location="'Élève 1'!R212" display="Chef d'œuvre N°1" xr:uid="{C7288032-0EB5-4145-ACDC-4C7B6DC40FF3}"/>
    <hyperlink ref="O10:V10" location="'CANDIDAT 1'!BG108" display="EP2 en milieu professionnel (PFMP CERTIFICATIVE)" xr:uid="{3CFED398-D66A-4FBB-AA47-A8E2434297F8}"/>
    <hyperlink ref="O12:V12" location="'CANDIDAT 1'!R108" display="PFMP FORMATIVE" xr:uid="{B5F24065-4DDB-416A-933B-1A1868C02D30}"/>
    <hyperlink ref="O13:V13" location="'CANDIDAT 1'!AF108" display="PFMP FORMATIVE" xr:uid="{4A9575AC-D24D-427E-8B85-D5F119DF358C}"/>
    <hyperlink ref="O14:V14" location="'CANDIDAT 1'!AT108" display="PFMP FORMATIVE" xr:uid="{D119249D-7F33-4794-8C57-BF58F1DA599A}"/>
    <hyperlink ref="O16:V16" location="'CANDIDAT 1'!R165" display="EP1 Culture professionnel cuisine évaluation N°1" xr:uid="{0D752889-84CC-4868-9FD0-2F595419E06C}"/>
    <hyperlink ref="O17:V17" location="'CANDIDAT 1'!AF165" display="EP1 Culture professionnel cuisine évaluation N°2" xr:uid="{06E2478D-9929-4002-9ECB-DBDFB5F5DFAC}"/>
    <hyperlink ref="O18:V18" location="'CANDIDAT 1'!AT165" display="EP1 Culture professionnel cuisine évaluation N°3" xr:uid="{BB53E31E-CA5D-458A-A96A-9F3932A49DEF}"/>
    <hyperlink ref="O19:V19" location="'CANDIDAT 1'!BG165" display="EP1 Culture professionnel cuisine évaluation N°4" xr:uid="{EC0E50B7-B8B7-482B-9CCA-E5F2D56A9BE6}"/>
    <hyperlink ref="O20:V20" location="'CANDIDAT 1'!R197" display="EP1 Évaluation orale" xr:uid="{0D4F442A-1B96-4750-B119-E3C81A4C30FA}"/>
    <hyperlink ref="R35" location="'Élève 1'!R212" display="Chef d'œuvre N°1" xr:uid="{5B72F300-D310-4F0C-B32E-4C5D20EEF943}"/>
    <hyperlink ref="O39" location="'Élève 1'!BG102" display="Récapitulatif acquisition compétences en PFMP" xr:uid="{23C84114-3C03-4092-A9EB-05E2CB7FFC31}"/>
    <hyperlink ref="O40" location="'Élève 1'!A59" display="Moyenne des compétences acquises en période de formation" xr:uid="{6A4E2727-ACB3-44E6-A4C3-AA3208E9A92B}"/>
    <hyperlink ref="O38" location="'Élève 1'!BG57" display="Récapitulatif acquisition compétences en centre de formation" xr:uid="{7A3D0C7C-5B94-4C18-A17C-458225CBA7B8}"/>
    <hyperlink ref="O22:V22" location="'CANDIDAT 1'!R243" display="EP1 Sciences appliquées évaluation N°1" xr:uid="{74E459D7-BD21-4684-8A1D-4A1643959838}"/>
    <hyperlink ref="O23:V23" location="'CANDIDAT 1'!AF243" display="EP1 Sciences appliquées évaluation N°2" xr:uid="{C6D310A1-9E4C-4DA5-9C65-57C0F84EA2D7}"/>
    <hyperlink ref="O24:V24" location="'CANDIDAT 1'!AT243" display="EP1 Sciences appliquées évaluation N°3" xr:uid="{00F97737-49E8-4E3A-A9F6-F96E1782EE67}"/>
    <hyperlink ref="O25:V25" location="'CANDIDAT 1'!BG243" display="EP1 Sciences appliquées évaluation N°4" xr:uid="{03F14A25-631A-4778-9B07-7E9D2EE55F26}"/>
    <hyperlink ref="O27:V27" location="'CANDIDAT 1'!R269" display="EP1 Gestion appliquée évaluation N°1" xr:uid="{C3A1E952-4219-4D7D-B268-38A0482FCDCC}"/>
    <hyperlink ref="O28:V28" location="'CANDIDAT 1'!AF269" display="EP1 Gestion appliquée évaluation N°2" xr:uid="{9C8D560F-1067-4884-8A4B-FF915D9CD10D}"/>
    <hyperlink ref="O29:V29" location="'CANDIDAT 1'!AT269" display="EP1 Gestion appliquée évaluation N°3" xr:uid="{2F155545-71DA-4F58-851F-AEDA314F18FC}"/>
    <hyperlink ref="O30:V30" location="'CANDIDAT 1'!BG269" display="EP1 Gestion appliquée évaluation N°4" xr:uid="{3F56DAA5-7731-4B4E-BD6E-47CD02B73AEB}"/>
    <hyperlink ref="O32:V32" location="'CANDIDAT 1'!R222" display="Oral Chef d'œuvre N°1" xr:uid="{4BCBA84B-A36F-45EF-B0FB-5596BE94895E}"/>
    <hyperlink ref="O38:V38" location="'CANDIDAT 1'!BU65" display="Acquisition des compétences en centre de formation" xr:uid="{FCF07C83-F1EE-4C33-ADEB-308E2F8EC092}"/>
    <hyperlink ref="O39:V39" location="'CANDIDAT 1'!BU126" display="Acquisition des compétences en PFMP" xr:uid="{4996193F-6371-421D-BEB5-21C0B3A6E15F}"/>
    <hyperlink ref="O40:V40" location="'CANDIDAT 1'!R295" display="Moyenne des compétences acquises durant la période de formation" xr:uid="{FCFA509A-C321-44BA-941A-EC4FCBC78FAA}"/>
    <hyperlink ref="O7" location="'Élève 1'!R57" display="S1 en établissement de formation" xr:uid="{F55213E9-78F0-42E6-9FC7-40165D6056D7}"/>
    <hyperlink ref="O7:V7" location="'CANDIDAT 1'!R65" display="EP2 HOTEL" xr:uid="{C22CC8C8-33D8-4250-83DC-153A77A0010B}"/>
    <hyperlink ref="O8" location="'Élève 1'!R57" display="S1 en établissement de formation" xr:uid="{53C6D900-C52D-4D16-A717-EC595B651D6F}"/>
    <hyperlink ref="O9" location="'Élève 1'!R57" display="S1 en établissement de formation" xr:uid="{2A5E951F-F48A-4323-9D00-BCB981B148AB}"/>
    <hyperlink ref="O8:V9" location="'CANDIDAT 1'!R64" display="EP2 S1 en établissement de formation" xr:uid="{1CE4F6D2-327A-4BDF-85DD-0BBAC8CC5E7B}"/>
    <hyperlink ref="O8:V8" location="'CANDIDAT 1'!AF65" display="EP2 BRASSERIE" xr:uid="{9E9FBEB3-A12E-4B60-963C-82305446AFE0}"/>
    <hyperlink ref="O9:V9" location="'CANDIDAT 1'!AT65" display="EP2 RESTAURANT" xr:uid="{0FBB004D-B1FC-4CBD-8D62-18E45220B211}"/>
    <hyperlink ref="O94" location="CIP!A1" display="CIP" xr:uid="{CA533BF6-6193-42B9-BF87-8A0A657CB480}"/>
    <hyperlink ref="O96" location="'LISTE DES CANDIDATS'!A1" display="LISTE DES CANDIDATS" xr:uid="{C3E57ACE-4687-4880-B882-42DFCD75112E}"/>
    <hyperlink ref="AC94" location="CIP!A1" display="CIP" xr:uid="{AC44CA78-AAE6-4A0B-8713-495D63455D56}"/>
    <hyperlink ref="AC96" location="'LISTE DES CANDIDATS'!A1" display="LISTE DES CANDIDATS" xr:uid="{C043C41A-0CDB-4EF7-B472-217E0D8B8147}"/>
    <hyperlink ref="AQ94" location="CIP!A1" display="CIP" xr:uid="{7F9B8D0E-4CC3-4E0E-B2D3-2FC8B7D548B7}"/>
    <hyperlink ref="AQ96" location="'LISTE DES CANDIDATS'!A1" display="LISTE DES CANDIDATS" xr:uid="{9BF481B8-4385-4C64-B7A3-96D6FF8648C3}"/>
    <hyperlink ref="O155" location="CIP!A1" display="CIP" xr:uid="{21A48B93-A8B7-4D7E-934A-73BDE464D7A5}"/>
    <hyperlink ref="O157" location="'LISTE DES CANDIDATS'!A1" display="LISTE DES CANDIDATS" xr:uid="{CF83D5DC-5E95-4710-8D23-B2D25FBD3555}"/>
    <hyperlink ref="AC155" location="CIP!A1" display="CIP" xr:uid="{C8A2BD3F-2DF4-4B8A-AE00-E2E808ABB62A}"/>
    <hyperlink ref="AC157" location="'LISTE DES CANDIDATS'!A1" display="LISTE DES CANDIDATS" xr:uid="{803A1BF2-3007-4336-94F4-E6AA01DEFA5E}"/>
    <hyperlink ref="AQ155" location="CIP!A1" display="CIP" xr:uid="{FFD5BA3A-3037-42BB-8F03-22EF90A059F2}"/>
    <hyperlink ref="AQ157" location="'LISTE DES CANDIDATS'!A1" display="LISTE DES CANDIDATS" xr:uid="{6D7B749C-5FD4-4E37-BCE1-D105B2C90E76}"/>
    <hyperlink ref="BD155" location="CIP!A1" display="CIP" xr:uid="{F4EE4FA1-CA81-4847-A74E-AC2630F719AE}"/>
    <hyperlink ref="BD157" location="'LISTE DES CANDIDATS'!A1" display="LISTE DES CANDIDATS" xr:uid="{AC67C5A5-85D4-4310-8680-01386FBF13B3}"/>
    <hyperlink ref="O181" location="CIP!A1" display="CIP" xr:uid="{5880B138-85BE-4A39-BFA1-E025AD058C96}"/>
    <hyperlink ref="O183" location="'LISTE DES CANDIDATS'!A1" display="LISTE DES CANDIDATS" xr:uid="{7B2BD897-1C76-46D4-8616-2A286BF7CEEC}"/>
    <hyperlink ref="AC181" location="CIP!A1" display="CIP" xr:uid="{36168275-E476-4AA2-B950-97722BBFF354}"/>
    <hyperlink ref="AC183" location="'LISTE DES CANDIDATS'!A1" display="LISTE DES CANDIDATS" xr:uid="{C6559D67-7406-440B-ADCE-0CD2BE089FA6}"/>
    <hyperlink ref="AQ181" location="CIP!A1" display="CIP" xr:uid="{16E39D58-E8D7-420C-A315-7BA225724813}"/>
    <hyperlink ref="AQ183" location="'LISTE DES CANDIDATS'!A1" display="LISTE DES CANDIDATS" xr:uid="{9F8C213F-2FB0-4EAB-8E9E-DCA2F3B97519}"/>
    <hyperlink ref="BD181" location="CIP!A1" display="CIP" xr:uid="{72DD0941-5D27-4F16-A870-42F69B1A5601}"/>
    <hyperlink ref="BD183" location="'LISTE DES CANDIDATS'!A1" display="LISTE DES CANDIDATS" xr:uid="{A4051E26-4546-4D75-9AFC-0DAC86512C69}"/>
    <hyperlink ref="O214" location="CIP!A1" display="CIP" xr:uid="{3AFA17DF-6D52-457B-8030-050E396B0BD7}"/>
    <hyperlink ref="O216" location="'LISTE DES CANDIDATS'!A1" display="LISTE DES CANDIDATS" xr:uid="{A4DB9BA4-EE98-4B4D-87B2-7655F9F44C56}"/>
    <hyperlink ref="O236" location="'LISTE DES CANDIDATS'!A1" display="LISTE DES CANDIDATS" xr:uid="{7795D3F7-E00D-47BA-BF62-EFFB0E7CB445}"/>
    <hyperlink ref="O260" location="CIP!A1" display="CIP" xr:uid="{2E47B4CD-EBE2-47F6-92BA-59AB01F455B3}"/>
    <hyperlink ref="O262" location="'LISTE DES CANDIDATS'!A1" display="LISTE DES CANDIDATS" xr:uid="{C35C9C69-989A-4F47-B13C-4B2CA9BAD5DD}"/>
    <hyperlink ref="AC260" location="CIP!A1" display="CIP" xr:uid="{AA88628A-9854-43B8-ADE5-0F51BD3AD867}"/>
    <hyperlink ref="AC262" location="'LISTE DES CANDIDATS'!A1" display="LISTE DES CANDIDATS" xr:uid="{EAA2797E-71D1-4E90-A190-AAD7ED063AB2}"/>
    <hyperlink ref="AQ260" location="CIP!A1" display="CIP" xr:uid="{6C38C62C-011B-4698-B799-4AC0B5DE2BB1}"/>
    <hyperlink ref="AQ262" location="'LISTE DES CANDIDATS'!A1" display="LISTE DES CANDIDATS" xr:uid="{30FB4715-CE2C-45B7-A980-797C03C4507B}"/>
    <hyperlink ref="BD260" location="CIP!A1" display="CIP" xr:uid="{01CFE856-8342-47F5-8B39-B2D6A6B7381E}"/>
    <hyperlink ref="BD262" location="'LISTE DES CANDIDATS'!A1" display="LISTE DES CANDIDATS" xr:uid="{80C4C64E-B8DF-4AB6-AB21-8E4F63E2EE66}"/>
    <hyperlink ref="O286" location="CIP!A1" display="CIP" xr:uid="{C08BC0A6-70D2-4CA2-91F3-F07E76D6BDBB}"/>
    <hyperlink ref="O288" location="'LISTE DES CANDIDATS'!A1" display="LISTE DES CANDIDATS" xr:uid="{CFB01C52-4844-4EFE-9394-DDF769343A86}"/>
    <hyperlink ref="AC286" location="CIP!A1" display="CIP" xr:uid="{2E1D60B8-71B2-49C1-ADA5-E3F1AB03450C}"/>
    <hyperlink ref="AC288" location="'LISTE DES CANDIDATS'!A1" display="LISTE DES CANDIDATS" xr:uid="{85110C8C-0C5E-4530-9570-E95039002EA4}"/>
    <hyperlink ref="AQ286" location="CIP!A1" display="CIP" xr:uid="{88C8FC49-3A99-44FE-865D-3186A7074A84}"/>
    <hyperlink ref="AQ288" location="'LISTE DES CANDIDATS'!A1" display="LISTE DES CANDIDATS" xr:uid="{6505AAD5-E56A-48F8-8E59-8CD495BFF7A5}"/>
    <hyperlink ref="BD286" location="CIP!A1" display="CIP" xr:uid="{8AF482EC-49D3-4FF8-8B8B-F0CE2635A1C8}"/>
    <hyperlink ref="BD288" location="'LISTE DES CANDIDATS'!A1" display="LISTE DES CANDIDATS" xr:uid="{E0549CDC-5FAE-4C7E-B3F5-F68306A8D6F5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8" id="{4DBDB61F-12DE-4796-B6B4-6677007C2ED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49" id="{F362FFBF-4342-480B-8454-B95E92F0E73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44" id="{6550D927-59C6-439C-9DA7-8B5A7BD1DE1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39" id="{0FBD97A8-389B-451B-911A-FF196DB461E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58" id="{2C96DC41-17E0-478C-828E-0F394BDFCA9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38" id="{7135EBB8-0463-4786-8072-A006ED9C591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4" id="{0D6B3531-A12C-4A5A-A5B5-113907B8C4F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35" id="{EB439BA8-796E-4CA5-9E80-DAD2F58BC96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29" id="{226FF80C-5BD9-4193-B125-571A0EA006D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51" id="{19B6A27D-2061-4B44-B6AC-B376289C426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48" id="{C9E3FAD4-4350-4249-89E1-CC9E9C29EDD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21D846B9-B733-4811-8C7D-C6C69046CF1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57" id="{004A1D3D-EE30-4CC2-8EEF-E2266213BC2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AA0EB766-C3C0-416E-AADC-AEB1DEEC53B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5243888B-862E-4942-A9D8-DFDD009512C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43" id="{00E6EA5C-A1F2-402E-8689-C9B6D3A04CE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47" id="{F6CE9683-BFA3-4700-BEEC-82C473F50B9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3ECC43A0-7CE0-4727-8FF6-06FE96D3DAB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CF3FD45D-8A3F-4303-A6B5-1894C65689D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7732803E-824F-4A9B-90FF-1110360C39C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46" id="{19AC12E0-2618-4E2F-9317-90F1E01F0A2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5BB9241B-AD32-431B-B51E-73B6CB21BAD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37823D63-EBFB-4A17-B215-2F9B0EC8B47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A458E024-1C38-4B4A-B962-41268D2CA53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50" id="{17BA9F28-9709-4750-82B9-9D1E5E87497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55" id="{F0A6BF36-11B6-43D2-8C98-67B197FFB11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45" id="{44B78628-149A-4BAB-BB27-50C8447C690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37" id="{21868290-F631-43E3-B7A5-AE198BA79ED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60" id="{45F2EE19-305D-4E3B-8217-1E8AB72AE4C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33" id="{B78FB041-DEAA-4CBC-BF0A-E90F728D6A3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62" id="{780CE546-DE7E-4A38-A7B9-AE7045BB6DF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36" id="{79D8187D-6638-433E-AC61-DC657FF6B64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64" id="{119A7E35-1D6D-472C-A26F-056659F4F88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B2A3-17CF-4CFD-AA95-6178A8C8B463}">
  <sheetPr codeName="Feuil5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CANDIDATS'!$C$8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9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543" t="s">
        <v>72</v>
      </c>
      <c r="P27" s="543"/>
      <c r="Q27" s="543"/>
      <c r="R27" s="543"/>
      <c r="S27" s="543"/>
      <c r="T27" s="543"/>
      <c r="U27" s="543"/>
      <c r="V27" s="543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543" t="s">
        <v>73</v>
      </c>
      <c r="P28" s="543"/>
      <c r="Q28" s="543"/>
      <c r="R28" s="543"/>
      <c r="S28" s="543"/>
      <c r="T28" s="543"/>
      <c r="U28" s="543"/>
      <c r="V28" s="543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543" t="s">
        <v>74</v>
      </c>
      <c r="P29" s="543"/>
      <c r="Q29" s="543"/>
      <c r="R29" s="543"/>
      <c r="S29" s="543"/>
      <c r="T29" s="543"/>
      <c r="U29" s="543"/>
      <c r="V29" s="543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543" t="s">
        <v>75</v>
      </c>
      <c r="P30" s="543"/>
      <c r="Q30" s="543"/>
      <c r="R30" s="543"/>
      <c r="S30" s="543"/>
      <c r="T30" s="543"/>
      <c r="U30" s="543"/>
      <c r="V30" s="543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41.45" customHeight="1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1yICXp3xh2OnXNSB3I3l+a9YCJTiARgOBpbvoolLe1VPrMmHSBReDduGK5ou+mqKoN372tQJdf26UjVPZrSFjg==" saltValue="UABE0nysCxs/J26SOG8JBg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FA22BFBA-B6A7-46DC-9F1C-0D04F6317FB5}">
      <formula1>"0,1"</formula1>
    </dataValidation>
  </dataValidations>
  <hyperlinks>
    <hyperlink ref="O10" location="'Élève 1'!AT57" display="S3 en milieu professionnel" xr:uid="{FDEBD2E0-68AE-4382-81FA-539E01F4236B}"/>
    <hyperlink ref="O12" location="'Élève 1'!R102" display="PFMP N°1" xr:uid="{A5D1A91F-9BA4-40BA-9618-D26F1136A0CB}"/>
    <hyperlink ref="O13" location="'Élève 1'!AF102" display="PFMP N°2" xr:uid="{7B764ADA-E059-4C9E-9EFD-01EA5ADAB885}"/>
    <hyperlink ref="O14" location="'Élève 1'!AT102" display="PFMP N°3" xr:uid="{A7CEE443-2E19-4217-850F-194743586C98}"/>
    <hyperlink ref="O16" location="'Élève 1'!R146" display="EP1 Culture téchnologique évaluation N°1" xr:uid="{DD2ECD6B-222A-4AC1-A100-9AFA679596BF}"/>
    <hyperlink ref="O17" location="'Élève 1'!AF146" display="EP1 Culture téchnologique évaluation N°2" xr:uid="{E1A3B44A-D09D-46AB-8E3B-92272C5D7111}"/>
    <hyperlink ref="O18" location="'Élève 1'!AT146" display="EP1 Culture téchnologique évaluation N°3" xr:uid="{6C99EA4F-675A-4F41-9AE4-2DA2601F860C}"/>
    <hyperlink ref="O19" location="'Élève 1'!BG146" display="EP1 Culture téchnologique évaluation N°4" xr:uid="{3A425980-63FE-4620-A796-FE2E2F0795D6}"/>
    <hyperlink ref="O20" location="'Élève 1'!R193" display="EP1 Évaluation orale" xr:uid="{09E930E9-7A5D-4A80-88AC-F68DFB2D5F9E}"/>
    <hyperlink ref="O22" location="'Élève 1'!R234" display="EP1 Sciences appliquées évaluation N°1" xr:uid="{4F46A1A7-417A-4A8A-9A49-3568C5ADB888}"/>
    <hyperlink ref="O23" location="'Élève 1'!AF234" display="EP1 Sciences appliquées évaluation N°2" xr:uid="{FF7F7D8C-FE50-4402-937D-D9B1B9321AF1}"/>
    <hyperlink ref="O24" location="'Élève 1'!AT234" display="EP1 Sciences appliquées évaluation N°3" xr:uid="{8EB65EC0-F8B5-4786-B8CB-B6A28D5A2912}"/>
    <hyperlink ref="O25" location="'Élève 1'!BG234" display="EP1 Sciences appliquées évaluation N°4" xr:uid="{E1AAAE62-ADA4-427D-AADA-9846164ED408}"/>
    <hyperlink ref="O27" location="'Élève 1'!R261" display="EP1 Gestion appliquée évaluation N°1" xr:uid="{6159B037-C078-4861-BE64-CC9DB11DDBA2}"/>
    <hyperlink ref="O28" location="'Élève 1'!AF261" display="EP1 Gestion appliquée évaluation N°2" xr:uid="{9B13DCA4-B906-4F9C-B742-559A02633E9A}"/>
    <hyperlink ref="O29" location="'Élève 1'!AT261" display="EP1 Gestion appliquée évaluation N°3" xr:uid="{6EE6B79A-2350-4626-8D78-BEACFECB62FE}"/>
    <hyperlink ref="O30" location="'Élève 1'!BG261" display="EP1 Gestion appliquée évaluation N°4" xr:uid="{E1F66CF7-1396-4974-9832-BC683251ECA9}"/>
    <hyperlink ref="O32" location="'Élève 1'!R212" display="Chef d'œuvre N°1" xr:uid="{D82667B1-F0FD-4688-9AAF-D0D84254740D}"/>
    <hyperlink ref="R33:R38" location="'Élève 1'!R212" display="Chef d'œuvre N°1" xr:uid="{17A3B617-B264-4BD6-9690-9756A5263696}"/>
    <hyperlink ref="O10:V10" location="'CANDIDAT 2'!BG108" display="EP2 en milieu professionnel (PFMP CERTIFICATIVE)" xr:uid="{F553B3C4-4F5E-40A9-A6B1-09D4F0770365}"/>
    <hyperlink ref="O12:V12" location="'CANDIDAT 2'!R108" display="PFMP FORMATIVE" xr:uid="{43006E57-0286-4338-A302-31AD097F1D71}"/>
    <hyperlink ref="O13:V13" location="'CANDIDAT 2'!AF108" display="PFMP FORMATIVE" xr:uid="{A60981F3-3B5A-43A0-96DE-AACD45175862}"/>
    <hyperlink ref="O14:V14" location="'CANDIDAT 2'!AT108" display="PFMP FORMATIVE" xr:uid="{0BC85813-7FF3-4F86-9BEA-8498C482B907}"/>
    <hyperlink ref="O16:V16" location="'CANDIDAT 2'!R165" display="EP1 Culture professionnel cuisine évaluation N°1" xr:uid="{2251042B-2959-4C86-AE86-D19DBA5DBFC4}"/>
    <hyperlink ref="O17:V17" location="'CANDIDAT 2'!AF165" display="EP1 Culture professionnel cuisine évaluation N°2" xr:uid="{E52407E9-CCD7-44B6-A653-7169B5961A4E}"/>
    <hyperlink ref="O18:V18" location="'CANDIDAT 2'!AT165" display="EP1 Culture professionnel cuisine évaluation N°3" xr:uid="{9A70B679-9A8E-4551-9375-B7305E0ECDB8}"/>
    <hyperlink ref="O19:V19" location="'CANDIDAT 2'!BG165" display="EP1 Culture professionnel cuisine évaluation N°4" xr:uid="{F2222FE2-330B-437F-B054-E961DC06896A}"/>
    <hyperlink ref="O20:V20" location="'CANDIDAT 2'!R197" display="EP1 Évaluation orale" xr:uid="{31BA5384-F91C-4B54-BB26-CB9ADEF4F63E}"/>
    <hyperlink ref="R35" location="'Élève 1'!R212" display="Chef d'œuvre N°1" xr:uid="{FF5CB42C-2467-4944-88A4-3B9B35D5D933}"/>
    <hyperlink ref="O39" location="'Élève 1'!BG102" display="Récapitulatif acquisition compétences en PFMP" xr:uid="{39C1DF08-FE4F-45C7-B824-B971A32DAA3F}"/>
    <hyperlink ref="O40" location="'Élève 1'!A59" display="Moyenne des compétences acquises en période de formation" xr:uid="{D9CEAF24-453C-47B3-B6F3-759CFD099056}"/>
    <hyperlink ref="O38" location="'Élève 1'!BG57" display="Récapitulatif acquisition compétences en centre de formation" xr:uid="{467E36BE-45A6-4471-BC74-D63AF9DCD2A6}"/>
    <hyperlink ref="O22:V22" location="'CANDIDAT 2'!R243" display="EP1 Sciences appliquées évaluation N°1" xr:uid="{BCF71829-73FC-4FF5-8EFA-29874EFBC8BD}"/>
    <hyperlink ref="O23:V23" location="'CANDIDAT 2'!AF243" display="EP1 Sciences appliquées évaluation N°2" xr:uid="{0D57EB2D-4E3F-4450-A37F-1D844AC7E322}"/>
    <hyperlink ref="O24:V24" location="'CANDIDAT 2'!AT243" display="EP1 Sciences appliquées évaluation N°3" xr:uid="{7C9DB508-8762-479F-A283-7F6026675BA9}"/>
    <hyperlink ref="O25:V25" location="'CANDIDAT 2'!BG243" display="EP1 Sciences appliquées évaluation N°4" xr:uid="{9A595B1B-8574-4EAA-94E2-7517D30459BD}"/>
    <hyperlink ref="O27:V27" location="'CANDIDAT 2'!R269" display="EP1 Gestion appliquée évaluation N°1" xr:uid="{DAC64DEC-D00E-42CD-9245-92425FF486FC}"/>
    <hyperlink ref="O28:V28" location="'CANDIDAT 2'!AF269" display="EP1 Gestion appliquée évaluation N°2" xr:uid="{AFC1C9A5-8F11-49EE-B5D8-25B7F67DA93A}"/>
    <hyperlink ref="O29:V29" location="'CANDIDAT 2'!AT269" display="EP1 Gestion appliquée évaluation N°3" xr:uid="{D347C500-ADD1-43E0-A635-564727F6E7E6}"/>
    <hyperlink ref="O30:V30" location="'CANDIDAT 2'!BG269" display="EP1 Gestion appliquée évaluation N°4" xr:uid="{AC688370-67A5-422C-8B5E-3BF0348B73FA}"/>
    <hyperlink ref="O32:V32" location="'CANDIDAT 2'!R222" display="Oral Chef d'œuvre N°1" xr:uid="{657826E8-0BC2-428A-9A1F-55412C7C0A41}"/>
    <hyperlink ref="O38:V38" location="'CANDIDAT 2'!BU65" display="Acquisition des compétences en centre de formation" xr:uid="{554297D1-A78F-42A2-8CB6-05F8CC89AFFE}"/>
    <hyperlink ref="O39:V39" location="'CANDIDAT 2'!BU126" display="Acquisition des compétences en PFMP" xr:uid="{D334B327-8CD0-4FC0-A0D9-E3D924F858F9}"/>
    <hyperlink ref="O40:V40" location="'CANDIDAT 2'!R295" display="Moyenne des compétences acquises durant la période de formation" xr:uid="{B09471A8-8373-432A-B859-913094DC3805}"/>
    <hyperlink ref="O7" location="'Élève 1'!R57" display="S1 en établissement de formation" xr:uid="{8255472C-35F3-4493-ADE4-8CBC2DE71683}"/>
    <hyperlink ref="O7:V7" location="'CANDIDAT 2'!R65" display="EP2 HOTEL" xr:uid="{CC4E72AD-0BC7-4922-9A7D-B32998E56579}"/>
    <hyperlink ref="O8" location="'Élève 1'!R57" display="S1 en établissement de formation" xr:uid="{324434D8-4DD8-4698-85E5-3717F3E87B04}"/>
    <hyperlink ref="O9" location="'Élève 1'!R57" display="S1 en établissement de formation" xr:uid="{35588A01-ECC7-4EA5-A53C-2A70972A677E}"/>
    <hyperlink ref="O8:V9" location="'CANDIDAT 1'!R64" display="EP2 S1 en établissement de formation" xr:uid="{58CA28B1-9D4D-4961-A820-23145C9FC3B0}"/>
    <hyperlink ref="O8:V8" location="'CANDIDAT 2'!AF65" display="EP2 BRASSERIE" xr:uid="{7170D250-28D5-432E-BC73-86631DA41DB8}"/>
    <hyperlink ref="O9:V9" location="'CANDIDAT 2'!AT65" display="EP2 RESTAURANT" xr:uid="{9EED5429-97CF-445E-BBCE-6E84181DBCFE}"/>
    <hyperlink ref="O94" location="CIP!A1" display="CIP" xr:uid="{C39B86B8-7E96-4F70-96D6-9DDDB5F53599}"/>
    <hyperlink ref="O96" location="'LISTE DES CANDIDATS'!A1" display="LISTE DES CANDIDATS" xr:uid="{FF8931FF-D24D-4E73-880C-7E6F0F610C14}"/>
    <hyperlink ref="AC94" location="CIP!A1" display="CIP" xr:uid="{7564EE89-7B8D-4633-BA31-91E4AD01BCBD}"/>
    <hyperlink ref="AC96" location="'LISTE DES CANDIDATS'!A1" display="LISTE DES CANDIDATS" xr:uid="{396FA3DD-6F54-4DEC-89C5-A8AF183147AF}"/>
    <hyperlink ref="AQ94" location="CIP!A1" display="CIP" xr:uid="{E79C92E7-A8E8-4F20-8B7A-EA5950A50F65}"/>
    <hyperlink ref="AQ96" location="'LISTE DES CANDIDATS'!A1" display="LISTE DES CANDIDATS" xr:uid="{4038B644-F41B-462F-A867-65D98C0ADC31}"/>
    <hyperlink ref="O155" location="CIP!A1" display="CIP" xr:uid="{99EE2FE6-C73E-442C-AEBC-684ADE7DA1D6}"/>
    <hyperlink ref="O157" location="'LISTE DES CANDIDATS'!A1" display="LISTE DES CANDIDATS" xr:uid="{C607B2D2-2F01-4F68-9379-1050C66D3C2A}"/>
    <hyperlink ref="AC155" location="CIP!A1" display="CIP" xr:uid="{38265D13-18AA-4E96-97C0-F51495FA7203}"/>
    <hyperlink ref="AC157" location="'LISTE DES CANDIDATS'!A1" display="LISTE DES CANDIDATS" xr:uid="{09981378-C7F2-4D2B-B534-43BC03D8FE6B}"/>
    <hyperlink ref="AQ155" location="CIP!A1" display="CIP" xr:uid="{14643A6A-043C-4C01-8BF9-AD6FE3A8B908}"/>
    <hyperlink ref="AQ157" location="'LISTE DES CANDIDATS'!A1" display="LISTE DES CANDIDATS" xr:uid="{0A3CEE2A-A61A-460B-927F-566EF3BCDCF5}"/>
    <hyperlink ref="BD155" location="CIP!A1" display="CIP" xr:uid="{669450D5-7766-4215-A576-E935C148E231}"/>
    <hyperlink ref="BD157" location="'LISTE DES CANDIDATS'!A1" display="LISTE DES CANDIDATS" xr:uid="{591FD57E-7AC6-4998-A458-8897FA387FE4}"/>
    <hyperlink ref="O181" location="CIP!A1" display="CIP" xr:uid="{0AB24B72-5DDA-4694-B9A4-64A05D9D4B94}"/>
    <hyperlink ref="O183" location="'LISTE DES CANDIDATS'!A1" display="LISTE DES CANDIDATS" xr:uid="{CBF1CE04-AE25-425C-9C10-DA24BA61F9AB}"/>
    <hyperlink ref="AC181" location="CIP!A1" display="CIP" xr:uid="{304DAE4C-BC4D-4C52-A204-6ED00EFFA278}"/>
    <hyperlink ref="AC183" location="'LISTE DES CANDIDATS'!A1" display="LISTE DES CANDIDATS" xr:uid="{C9371A9D-4B2D-4E2A-803A-FD24B5A4EC3C}"/>
    <hyperlink ref="AQ181" location="CIP!A1" display="CIP" xr:uid="{ADEA9C88-DEAD-44CB-9989-E1D8AF8D94EE}"/>
    <hyperlink ref="AQ183" location="'LISTE DES CANDIDATS'!A1" display="LISTE DES CANDIDATS" xr:uid="{737E0F20-60CE-4975-85C8-5612A0EDEE3E}"/>
    <hyperlink ref="BD181" location="CIP!A1" display="CIP" xr:uid="{701672C6-C049-4DF2-AD29-7A86F6B73A17}"/>
    <hyperlink ref="BD183" location="'LISTE DES CANDIDATS'!A1" display="LISTE DES CANDIDATS" xr:uid="{52ADB6C8-FC8D-4A52-B5AF-7740E1175157}"/>
    <hyperlink ref="O214" location="CIP!A1" display="CIP" xr:uid="{B28786E9-2F8D-45FB-9B81-4FCF6A64B92A}"/>
    <hyperlink ref="O216" location="'LISTE DES CANDIDATS'!A1" display="LISTE DES CANDIDATS" xr:uid="{AE68657C-C455-4E50-9710-19B741FCE818}"/>
    <hyperlink ref="O236" location="'LISTE DES CANDIDATS'!A1" display="LISTE DES CANDIDATS" xr:uid="{52F2701E-440C-4D4A-AE99-98AFCBB8B575}"/>
    <hyperlink ref="O260" location="CIP!A1" display="CIP" xr:uid="{301F6D23-9C78-4730-873C-C1C88AE3651C}"/>
    <hyperlink ref="O262" location="'LISTE DES CANDIDATS'!A1" display="LISTE DES CANDIDATS" xr:uid="{CC47A18C-983A-4AF9-A75E-451E46C8E804}"/>
    <hyperlink ref="AC260" location="CIP!A1" display="CIP" xr:uid="{71E9CD95-6279-486C-B54C-2DFF07BE66DB}"/>
    <hyperlink ref="AC262" location="'LISTE DES CANDIDATS'!A1" display="LISTE DES CANDIDATS" xr:uid="{1A7E8AB0-E3A5-4C13-B837-1E3CBCF994E9}"/>
    <hyperlink ref="AQ260" location="CIP!A1" display="CIP" xr:uid="{6B04CE09-56E6-4359-A036-A056FB4229C1}"/>
    <hyperlink ref="AQ262" location="'LISTE DES CANDIDATS'!A1" display="LISTE DES CANDIDATS" xr:uid="{9D2617E5-FDC7-49AE-A0D2-204ADFAB3E7B}"/>
    <hyperlink ref="BD260" location="CIP!A1" display="CIP" xr:uid="{81204AEC-C368-4B9D-9884-7D64C3BE6EF2}"/>
    <hyperlink ref="BD262" location="'LISTE DES CANDIDATS'!A1" display="LISTE DES CANDIDATS" xr:uid="{0172907A-EEB1-4806-97B7-BF3722462C8C}"/>
    <hyperlink ref="O286" location="CIP!A1" display="CIP" xr:uid="{01A4DDC2-44E2-49DF-B7AE-57C29F869D18}"/>
    <hyperlink ref="O288" location="'LISTE DES CANDIDATS'!A1" display="LISTE DES CANDIDATS" xr:uid="{584DCB6F-A0F4-4D81-8BB8-A974138817FF}"/>
    <hyperlink ref="AC286" location="CIP!A1" display="CIP" xr:uid="{40769C47-8AE4-4A76-B72E-892A4C700F30}"/>
    <hyperlink ref="AC288" location="'LISTE DES CANDIDATS'!A1" display="LISTE DES CANDIDATS" xr:uid="{FFCCDF2A-A376-4DE1-9DBF-F19B9681B842}"/>
    <hyperlink ref="AQ286" location="CIP!A1" display="CIP" xr:uid="{918A0BA0-7F93-45E2-8333-276D9D0642BB}"/>
    <hyperlink ref="AQ288" location="'LISTE DES CANDIDATS'!A1" display="LISTE DES CANDIDATS" xr:uid="{4D9A94E3-FFE4-401E-A20E-32F8940D08E3}"/>
    <hyperlink ref="BD286" location="CIP!A1" display="CIP" xr:uid="{70FB5743-61FA-4D2F-8A26-C479BDFDC25C}"/>
    <hyperlink ref="BD288" location="'LISTE DES CANDIDATS'!A1" display="LISTE DES CANDIDATS" xr:uid="{331E88A4-DE4E-4B1B-AA26-A34DF04F799D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DE7A15A5-2531-4B01-A160-E66D2779C40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9ACFE780-FF8D-4808-90BF-0469E5D9BAB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C1F0335D-E977-4B8C-8B9A-B6B3FD4AFBC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65E9D18D-64DC-40DD-8213-DDEDA8CC255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81BF25BF-2B7D-4465-A3F1-F1E9304008B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13B3FF02-A7AA-4CDD-935D-BA972E272A1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3B40037C-8654-46BB-B999-5C3B35405CE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0FA8296F-01B1-499D-B51A-15892D24E01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726D5BB9-A487-4AA3-A37F-19B1374787E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99461871-DFBA-427A-9C3C-A93B652D9F1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DB8C7FB9-F0BB-4F19-AD75-F34F21F13CA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FE6C3C1E-7A74-4629-A23C-50632FB20F7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BA4D5F6B-73A0-48A5-ACEF-87308CE6A02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E2890C33-0844-4167-BBD3-F71B14A5B31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124DEE54-E158-404A-B87B-4F6FAB85972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B3515DCE-F696-472D-B296-B49168BF2B6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500D5320-5E5A-4B6C-89E9-465BEC709C3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B1E0527F-21FE-47B7-A9A6-40C1A9213BD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8A118CB2-846C-4E16-9616-C486CD9928B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C3C4AD26-D41E-4D6B-8548-AEFEB416F36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68C0BD88-B113-4363-865E-8FA5BC0EECB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DD91E53C-105F-433A-822C-F779C0F7DAF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31D8F257-E0B0-46AB-9B25-2F9FCCF40A6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E7777316-43A1-40EF-90EB-B4270835618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5C248760-0888-4E95-90BC-5487FD75824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B4874FEE-2DB0-481C-9628-976B3D0E405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420AE138-62E1-48B5-83E7-BE734262A79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9D7DBEEB-F6AA-4E9D-A271-685A6E5978B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97FE8816-E6F5-48E3-AA13-226D85ABDAD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EBB05372-7FD5-4248-84B5-4D3B4CDAC36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6445A03D-DBC3-40F9-AB5B-BED62019D68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288EA530-844F-49FC-85EC-093282CA8B0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BA78C0D6-A1BB-412F-98E5-53B9024A2E9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44A5-6624-47BC-89C3-3F97ECEDE4D0}">
  <sheetPr codeName="Feuil6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CANDIDATS'!$C$9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C16" s="89"/>
      <c r="AD16" s="246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/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41.45" customHeight="1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xFMlwM4cIypePkZZJGVtEZupFdVJrniblj7Lno1uGhhakfRk0rsfcxKPq2HM3fSgzYdToWJNLaYUWLhyi5Zmgg==" saltValue="zp75DWnk/dM4OCTjgXX9Rw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25F1F434-A55E-419C-B2FC-CC80BC10FD4D}">
      <formula1>"0,1"</formula1>
    </dataValidation>
  </dataValidations>
  <hyperlinks>
    <hyperlink ref="O10" location="'Élève 1'!AT57" display="S3 en milieu professionnel" xr:uid="{E73B70E1-FE10-4508-9407-252B0BFF2670}"/>
    <hyperlink ref="O12" location="'Élève 1'!R102" display="PFMP N°1" xr:uid="{AC920C0F-905E-4D74-87EE-1C28C53D8992}"/>
    <hyperlink ref="O13" location="'Élève 1'!AF102" display="PFMP N°2" xr:uid="{ABD16273-E938-4EB4-8FF4-4C4E41F83146}"/>
    <hyperlink ref="O14" location="'Élève 1'!AT102" display="PFMP N°3" xr:uid="{3F8761A3-0F0F-417D-8713-9F017767E51F}"/>
    <hyperlink ref="O16" location="'Élève 1'!R146" display="EP1 Culture téchnologique évaluation N°1" xr:uid="{8934B096-EC7F-42F5-9FB9-07C79D2EF708}"/>
    <hyperlink ref="O17" location="'Élève 1'!AF146" display="EP1 Culture téchnologique évaluation N°2" xr:uid="{AAB5ACF1-B9CF-4F82-9D5B-8B4D3B3C577A}"/>
    <hyperlink ref="O18" location="'Élève 1'!AT146" display="EP1 Culture téchnologique évaluation N°3" xr:uid="{AC186736-9058-4026-A195-0E0758E7EF10}"/>
    <hyperlink ref="O19" location="'Élève 1'!BG146" display="EP1 Culture téchnologique évaluation N°4" xr:uid="{27943987-4F27-431A-A0BC-C7CA66FD8A88}"/>
    <hyperlink ref="O20" location="'Élève 1'!R193" display="EP1 Évaluation orale" xr:uid="{4211A641-2222-414D-9C4B-808C338A58AE}"/>
    <hyperlink ref="O22" location="'Élève 1'!R234" display="EP1 Sciences appliquées évaluation N°1" xr:uid="{A97597CD-F7E4-4434-88A2-70C4E19D51F3}"/>
    <hyperlink ref="O23" location="'Élève 1'!AF234" display="EP1 Sciences appliquées évaluation N°2" xr:uid="{6552AAC3-5122-40EA-B257-26CC6B9BD342}"/>
    <hyperlink ref="O24" location="'Élève 1'!AT234" display="EP1 Sciences appliquées évaluation N°3" xr:uid="{B43DFBF1-C0C7-4A10-BD30-F0AB4CE358CF}"/>
    <hyperlink ref="O25" location="'Élève 1'!BG234" display="EP1 Sciences appliquées évaluation N°4" xr:uid="{CD2DD988-25F2-4639-B197-16D18AADAE1C}"/>
    <hyperlink ref="O27" location="'Élève 1'!R261" display="EP1 Gestion appliquée évaluation N°1" xr:uid="{BDC414A4-89A4-4048-B8D9-A2B1E58B7087}"/>
    <hyperlink ref="O28" location="'Élève 1'!AF261" display="EP1 Gestion appliquée évaluation N°2" xr:uid="{ED3B54A8-1205-4DE3-9C74-DFB036702B32}"/>
    <hyperlink ref="O29" location="'Élève 1'!AT261" display="EP1 Gestion appliquée évaluation N°3" xr:uid="{F579337D-4A6F-47BE-9283-94B4DAD4C4AD}"/>
    <hyperlink ref="O30" location="'Élève 1'!BG261" display="EP1 Gestion appliquée évaluation N°4" xr:uid="{1647D8C8-7382-4A82-96B7-F24F382296CC}"/>
    <hyperlink ref="O32" location="'Élève 1'!R212" display="Chef d'œuvre N°1" xr:uid="{BD586A76-AB8E-4B59-9F4F-3B094BE83D7B}"/>
    <hyperlink ref="R33:R38" location="'Élève 1'!R212" display="Chef d'œuvre N°1" xr:uid="{BE57CF2A-FA85-440A-B00F-607385FE1493}"/>
    <hyperlink ref="O10:V10" location="'CANDIDAT 3'!BG108" display="EP2 en milieu professionnel (PFMP CERTIFICATIVE)" xr:uid="{0221C13F-542E-4185-AE45-E3DB51CB5B0D}"/>
    <hyperlink ref="O12:V12" location="'CANDIDAT 3'!R108" display="PFMP FORMATIVE" xr:uid="{DF08AC12-1708-461B-9504-8212E1B8F2A7}"/>
    <hyperlink ref="O13:V13" location="'CANDIDAT 3'!AF108" display="PFMP FORMATIVE" xr:uid="{628CD5DD-0375-46E9-976E-9EF777D99039}"/>
    <hyperlink ref="O14:V14" location="'CANDIDAT 3'!AT108" display="PFMP FORMATIVE" xr:uid="{23F5EF04-793B-442D-8EFD-65BCB5A0928D}"/>
    <hyperlink ref="O16:V16" location="'CANDIDAT 3'!R165" display="EP1 Culture professionnel cuisine évaluation N°1" xr:uid="{9CEBAF2A-1829-4900-91D8-172418037A3C}"/>
    <hyperlink ref="O17:V17" location="'CANDIDAT 3'!AF165" display="EP1 Culture professionnel cuisine évaluation N°2" xr:uid="{BF52C857-A6DA-42C0-999A-33AFBF641D74}"/>
    <hyperlink ref="O18:V18" location="'CANDIDAT 3'!AT165" display="EP1 Culture professionnel cuisine évaluation N°3" xr:uid="{08CE2FF6-7D2C-4D3F-90AC-3E42AF5DD426}"/>
    <hyperlink ref="O19:V19" location="'CANDIDAT 3'!BG165" display="EP1 Culture professionnel cuisine évaluation N°4" xr:uid="{D5D79E14-D8EE-4A85-8583-89E807E682D4}"/>
    <hyperlink ref="O20:V20" location="'CANDIDAT 3'!R197" display="EP1 Évaluation orale" xr:uid="{DEB87B52-3C1E-4680-93B0-3342D1CFE822}"/>
    <hyperlink ref="R35" location="'Élève 1'!R212" display="Chef d'œuvre N°1" xr:uid="{3684483F-6F91-4986-9BBF-966BAF6ACF50}"/>
    <hyperlink ref="O39" location="'Élève 1'!BG102" display="Récapitulatif acquisition compétences en PFMP" xr:uid="{8DF4020D-4DEC-418A-9C31-312D236EDB46}"/>
    <hyperlink ref="O40" location="'Élève 1'!A59" display="Moyenne des compétences acquises en période de formation" xr:uid="{1472F5AF-D2BB-4318-B14E-AEA2933E34C9}"/>
    <hyperlink ref="O38" location="'Élève 1'!BG57" display="Récapitulatif acquisition compétences en centre de formation" xr:uid="{94E9026C-6EC6-4CEF-81AF-AECECED5F9D4}"/>
    <hyperlink ref="O22:V22" location="'CANDIDAT 3'!R243" display="EP1 Sciences appliquées évaluation N°1" xr:uid="{18B39BEF-7B6C-4ACF-9760-A7AC618EEC86}"/>
    <hyperlink ref="O23:V23" location="'CANDIDAT 3'!AF243" display="EP1 Sciences appliquées évaluation N°2" xr:uid="{58A0C52E-1E7B-4818-99F7-84BD69F90360}"/>
    <hyperlink ref="O24:V24" location="'CANDIDAT 3'!AT243" display="EP1 Sciences appliquées évaluation N°3" xr:uid="{F6C26B17-7E1E-4B0A-8412-20D557F13005}"/>
    <hyperlink ref="O25:V25" location="'CANDIDAT 3'!BG243" display="EP1 Sciences appliquées évaluation N°4" xr:uid="{F054DE4D-8311-490C-9D9E-14C97504FCAB}"/>
    <hyperlink ref="O27:V27" location="'CANDIDAT 3'!R269" display="EP1 Gestion appliquée évaluation N°1" xr:uid="{E8ECC33A-5107-4E7A-9085-7CA328263D84}"/>
    <hyperlink ref="O28:V28" location="'CANDIDAT 3'!AF269" display="EP1 Gestion appliquée évaluation N°2" xr:uid="{C5D71021-3161-411D-9066-1EDACE2B71DA}"/>
    <hyperlink ref="O29:V29" location="'CANDIDAT 3'!AT269" display="EP1 Gestion appliquée évaluation N°3" xr:uid="{E5609288-9002-4DED-BAF5-41FC7107D2A2}"/>
    <hyperlink ref="O30:V30" location="'CANDIDAT 3'!BG269" display="EP1 Gestion appliquée évaluation N°4" xr:uid="{CEEBB9CD-5FF0-43F0-9F45-2C05CA6C4D74}"/>
    <hyperlink ref="O32:V32" location="'CANDIDAT 3'!R222" display="Oral Chef d'œuvre N°1" xr:uid="{B3FF89F7-71DB-4E99-9DF8-3A60D8437D59}"/>
    <hyperlink ref="O38:V38" location="'CANDIDAT 3'!BU65" display="Acquisition des compétences en centre de formation" xr:uid="{A1CFA60B-3132-4C2E-8420-9B7FE5BE4779}"/>
    <hyperlink ref="O39:V39" location="'CANDIDAT 3'!BU126" display="Acquisition des compétences en PFMP" xr:uid="{707E041E-8EE6-45B1-A6FC-082DD99A3C90}"/>
    <hyperlink ref="O40:V40" location="'CANDIDAT 3'!R295" display="Moyenne des compétences acquises durant la période de formation" xr:uid="{68BC583D-787F-4134-8B51-FFDE7270567F}"/>
    <hyperlink ref="O7" location="'Élève 1'!R57" display="S1 en établissement de formation" xr:uid="{5D145C22-9514-481B-AEF8-F04D8D52B092}"/>
    <hyperlink ref="O7:V7" location="'CANDIDAT 3'!R65" display="EP2 HOTEL" xr:uid="{85459BBF-E68C-4E03-A3DA-5318EEEA0061}"/>
    <hyperlink ref="O8" location="'Élève 1'!R57" display="S1 en établissement de formation" xr:uid="{84909960-6284-4E1F-9E53-55B4CD6ECA04}"/>
    <hyperlink ref="O9" location="'Élève 1'!R57" display="S1 en établissement de formation" xr:uid="{D9B49CFB-4D69-4D7E-9931-F326D6952D2C}"/>
    <hyperlink ref="O8:V9" location="'CANDIDAT 1'!R64" display="EP2 S1 en établissement de formation" xr:uid="{C3939E97-7911-4193-A0E3-E1EDEAC33FBD}"/>
    <hyperlink ref="O8:V8" location="'CANDIDAT 3'!AF65" display="EP2 BRASSERIE" xr:uid="{4FBCA62C-DB3E-47DB-B77B-E0F0E51A431A}"/>
    <hyperlink ref="O9:V9" location="'CANDIDAT 3'!AT65" display="EP2 RESTAURANT" xr:uid="{535646FF-18CD-4B49-9289-6C55C2ED843F}"/>
    <hyperlink ref="O94" location="CIP!A1" display="CIP" xr:uid="{A469134A-6F58-4098-AA71-98BD99B76C45}"/>
    <hyperlink ref="O96" location="'LISTE DES CANDIDATS'!A1" display="LISTE DES CANDIDATS" xr:uid="{1C4148EC-C80F-4838-8A35-1C2E1757D18F}"/>
    <hyperlink ref="AC94" location="CIP!A1" display="CIP" xr:uid="{624F3FD3-9EA7-43E9-896F-709EFB8FF378}"/>
    <hyperlink ref="AC96" location="'LISTE DES CANDIDATS'!A1" display="LISTE DES CANDIDATS" xr:uid="{AC645092-5D22-470E-B25F-EB66658CE692}"/>
    <hyperlink ref="AQ94" location="CIP!A1" display="CIP" xr:uid="{C51841F7-3DBC-41E0-96D8-62C8C42E29A9}"/>
    <hyperlink ref="AQ96" location="'LISTE DES CANDIDATS'!A1" display="LISTE DES CANDIDATS" xr:uid="{54ED8369-5ADA-4C6A-827E-F916ECBE784F}"/>
    <hyperlink ref="O155" location="CIP!A1" display="CIP" xr:uid="{EE1D6D0F-CE81-4779-846B-3F5BA59B67C1}"/>
    <hyperlink ref="O157" location="'LISTE DES CANDIDATS'!A1" display="LISTE DES CANDIDATS" xr:uid="{4F510047-8081-4462-AF09-05753C26D194}"/>
    <hyperlink ref="AC155" location="CIP!A1" display="CIP" xr:uid="{D58C01DA-B709-48DF-B30C-D533511734BB}"/>
    <hyperlink ref="AC157" location="'LISTE DES CANDIDATS'!A1" display="LISTE DES CANDIDATS" xr:uid="{C187779E-380B-424B-BF46-D018952BB119}"/>
    <hyperlink ref="AQ155" location="CIP!A1" display="CIP" xr:uid="{092FB810-D20C-4FA9-A1BF-D9F21E373E49}"/>
    <hyperlink ref="AQ157" location="'LISTE DES CANDIDATS'!A1" display="LISTE DES CANDIDATS" xr:uid="{6F5A97A2-4E9B-4918-91A1-0688B313E7B0}"/>
    <hyperlink ref="BD155" location="CIP!A1" display="CIP" xr:uid="{D2A65DC9-F132-42AA-9426-435058B4FEC9}"/>
    <hyperlink ref="BD157" location="'LISTE DES CANDIDATS'!A1" display="LISTE DES CANDIDATS" xr:uid="{F1365283-4FC6-4FD6-AE02-877AEF8C8D5F}"/>
    <hyperlink ref="O181" location="CIP!A1" display="CIP" xr:uid="{1B2F4953-1D8E-4581-BF5B-69CE2F81BD4C}"/>
    <hyperlink ref="O183" location="'LISTE DES CANDIDATS'!A1" display="LISTE DES CANDIDATS" xr:uid="{8F24398C-3077-4F60-955E-1EEE76EED631}"/>
    <hyperlink ref="AC181" location="CIP!A1" display="CIP" xr:uid="{18373F34-44F1-4000-89E4-CE43A6381D87}"/>
    <hyperlink ref="AC183" location="'LISTE DES CANDIDATS'!A1" display="LISTE DES CANDIDATS" xr:uid="{AE612FB1-BB16-4D51-B917-DF67D0D5AA21}"/>
    <hyperlink ref="AQ181" location="CIP!A1" display="CIP" xr:uid="{251AE15B-1D78-4863-A289-B0732EEC8A54}"/>
    <hyperlink ref="AQ183" location="'LISTE DES CANDIDATS'!A1" display="LISTE DES CANDIDATS" xr:uid="{358CFD70-CD68-40CF-855A-113D89D85AD0}"/>
    <hyperlink ref="BD181" location="CIP!A1" display="CIP" xr:uid="{D87E5A44-EC27-419C-820C-862E73032FDD}"/>
    <hyperlink ref="BD183" location="'LISTE DES CANDIDATS'!A1" display="LISTE DES CANDIDATS" xr:uid="{CF5CEF4F-0EF8-4090-929D-205433F91DF4}"/>
    <hyperlink ref="O214" location="CIP!A1" display="CIP" xr:uid="{FCBC9776-C2FF-4D37-8120-05EB73CF9654}"/>
    <hyperlink ref="O216" location="'LISTE DES CANDIDATS'!A1" display="LISTE DES CANDIDATS" xr:uid="{1B5EB77F-7235-47E6-A0FB-29A3B42C521E}"/>
    <hyperlink ref="O236" location="'LISTE DES CANDIDATS'!A1" display="LISTE DES CANDIDATS" xr:uid="{31543E00-5120-4ED7-B681-CF3314F51DFC}"/>
    <hyperlink ref="O260" location="CIP!A1" display="CIP" xr:uid="{9FFC622A-4D45-496F-A2ED-D1E25E878EA8}"/>
    <hyperlink ref="O262" location="'LISTE DES CANDIDATS'!A1" display="LISTE DES CANDIDATS" xr:uid="{C50EA136-AD7A-441B-B536-E6D70A6CD2BC}"/>
    <hyperlink ref="AC260" location="CIP!A1" display="CIP" xr:uid="{0D337EFA-B226-4BF5-BCBA-986D52E0AF00}"/>
    <hyperlink ref="AC262" location="'LISTE DES CANDIDATS'!A1" display="LISTE DES CANDIDATS" xr:uid="{CAC00846-A4B5-4AC3-9176-3989B7A278CD}"/>
    <hyperlink ref="AQ260" location="CIP!A1" display="CIP" xr:uid="{2AEA116B-B933-4193-ABC1-3DB712F66C8B}"/>
    <hyperlink ref="AQ262" location="'LISTE DES CANDIDATS'!A1" display="LISTE DES CANDIDATS" xr:uid="{3CD75261-BBF8-4C28-BF8A-B898743C51F7}"/>
    <hyperlink ref="BD260" location="CIP!A1" display="CIP" xr:uid="{92ACAD86-D69A-4E14-8D1F-7DC6F4D61391}"/>
    <hyperlink ref="BD262" location="'LISTE DES CANDIDATS'!A1" display="LISTE DES CANDIDATS" xr:uid="{857258A4-C38A-49A2-85ED-EAF2B7ABB483}"/>
    <hyperlink ref="O286" location="CIP!A1" display="CIP" xr:uid="{EFEB1F99-96F3-471E-96CA-659BF207DCBD}"/>
    <hyperlink ref="O288" location="'LISTE DES CANDIDATS'!A1" display="LISTE DES CANDIDATS" xr:uid="{1E4CA9B8-037B-45BF-907F-4103FB98516E}"/>
    <hyperlink ref="AC286" location="CIP!A1" display="CIP" xr:uid="{8E6BFF36-CFAB-439C-B214-7A533311231D}"/>
    <hyperlink ref="AC288" location="'LISTE DES CANDIDATS'!A1" display="LISTE DES CANDIDATS" xr:uid="{63DFBD1C-9DE0-40F6-AC6F-7AFD7F594ADC}"/>
    <hyperlink ref="AQ286" location="CIP!A1" display="CIP" xr:uid="{6E453C5E-AB09-4446-A890-3B8A3985FC9E}"/>
    <hyperlink ref="AQ288" location="'LISTE DES CANDIDATS'!A1" display="LISTE DES CANDIDATS" xr:uid="{0E9EDA36-DC2A-4E96-8B2D-E83366AEB61A}"/>
    <hyperlink ref="BD286" location="CIP!A1" display="CIP" xr:uid="{D69D5A50-6351-4FA8-86B2-3AFF8AF9CD7F}"/>
    <hyperlink ref="BD288" location="'LISTE DES CANDIDATS'!A1" display="LISTE DES CANDIDATS" xr:uid="{42F27A2D-2B65-468F-9720-D14872B16D83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AE0E135E-A76D-44D5-899E-C0E8241ED1B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26042848-55A6-4A30-965A-4C269EFCE70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80D3B302-DC00-4479-9546-DE7AA49ED08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046ADCCC-5D6B-4BDC-B786-F6F38F616E9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0626F027-CBDB-414B-9616-72CCCB80D69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198EC920-8CED-43CC-B0DA-62F5622F627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7AC899BA-0D15-4259-9704-8E8051D5306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E3E842AB-231A-4FB1-BBC3-825715400C5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3305FE1D-1C59-43DB-BE0C-E69846BEAC3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1567CC01-61C6-4A06-94E1-8DAC38013F1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8FF598C6-47FD-408C-8B08-F5D0D863488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8C913BDC-4150-4E2B-9E95-959C2BACE57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A7DCDC91-549E-4C70-BF5F-6B4C7396908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E0DB51EF-53CF-4F05-BCB5-143ECB5318F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E5188930-11E5-45C4-A83D-CB12F9556BD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3171DF2A-E612-4515-A279-DD8B9A54432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BFC06325-2C9C-458A-878F-EE2A7709878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002F7792-B187-402A-B10F-EF5106B64EF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910CCC01-98AA-4D88-8AB0-BDA23CFF26C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3A86DEB5-7406-42B3-81BF-CE5EB60BD30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C8166A94-1246-49A0-B21B-812A6FE41D8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E87F36CC-6A20-45A1-8347-CB9E449DF5A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B3E8D9CF-705C-4736-9E1E-EB49B724C33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43517006-5AC1-491E-8A8E-4BCEA78ED74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64E26F33-A375-469D-ABCC-9289BD12DC8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2A75B7E7-CCC3-4231-AA63-8C8A7CE785D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CA36961D-BF4A-46A8-BA02-B4B45186A9F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DD4BE90A-DC16-4561-84E4-681183BDA2A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666B8F54-C055-4BEB-9954-9D97BC9644C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ACB50F95-A0A1-4AB9-AE41-A45C8513008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75A42CE2-52DB-4227-AD65-2587B3F8773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E5D4690C-0D93-477D-9413-79E40818F84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2D57035D-1445-4D1C-949C-3499BA87F3A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6430-22FD-437B-9893-9B4F3464BC6B}">
  <sheetPr codeName="Feuil7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CANDIDATS'!$C$10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9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38.25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38.25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38.25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3Y/+b7bdguR68zvqmQHTpiohGlr9klT59T9Ef5gdsyUy6ygna3buaNNIZp5rO0PbjHir/F3OSv4PclFjlTv2MA==" saltValue="FMMQPiULRiFyQVqD9IOoaQ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1B13DDCC-19A5-4ECC-89AD-FF97F669771C}">
      <formula1>"0,1"</formula1>
    </dataValidation>
  </dataValidations>
  <hyperlinks>
    <hyperlink ref="O10" location="'Élève 1'!AT57" display="S3 en milieu professionnel" xr:uid="{B930BCD3-E4CC-4CFB-B281-F0E8881C2A07}"/>
    <hyperlink ref="O12" location="'Élève 1'!R102" display="PFMP N°1" xr:uid="{42EDCFD6-0DD7-4D09-AB13-159381C18EB7}"/>
    <hyperlink ref="O13" location="'Élève 1'!AF102" display="PFMP N°2" xr:uid="{847EABDC-A310-4BE6-9F92-B4A7FAEA30B4}"/>
    <hyperlink ref="O14" location="'Élève 1'!AT102" display="PFMP N°3" xr:uid="{6B416698-1050-4C96-8DCB-00B7BDB79B59}"/>
    <hyperlink ref="O16" location="'Élève 1'!R146" display="EP1 Culture téchnologique évaluation N°1" xr:uid="{BCD1C627-7613-4469-8F7B-FFBB6446A7F1}"/>
    <hyperlink ref="O17" location="'Élève 1'!AF146" display="EP1 Culture téchnologique évaluation N°2" xr:uid="{1C774585-F3DE-4854-89FF-E90E8C751D57}"/>
    <hyperlink ref="O18" location="'Élève 1'!AT146" display="EP1 Culture téchnologique évaluation N°3" xr:uid="{795FA866-435A-4BA4-A1EB-476845A759DB}"/>
    <hyperlink ref="O19" location="'Élève 1'!BG146" display="EP1 Culture téchnologique évaluation N°4" xr:uid="{092BA30E-6E5B-4D08-AC70-98BBF1E3A561}"/>
    <hyperlink ref="O20" location="'Élève 1'!R193" display="EP1 Évaluation orale" xr:uid="{5BD91691-7859-4DDB-8BA8-4C7940ECB193}"/>
    <hyperlink ref="O22" location="'Élève 1'!R234" display="EP1 Sciences appliquées évaluation N°1" xr:uid="{7F13C7DB-2286-4710-A771-F9556C1A4CF5}"/>
    <hyperlink ref="O23" location="'Élève 1'!AF234" display="EP1 Sciences appliquées évaluation N°2" xr:uid="{BCD6A457-408F-4D2E-A938-503AA817B536}"/>
    <hyperlink ref="O24" location="'Élève 1'!AT234" display="EP1 Sciences appliquées évaluation N°3" xr:uid="{73F243A5-8C37-4F63-903C-ED0950BB5F3B}"/>
    <hyperlink ref="O25" location="'Élève 1'!BG234" display="EP1 Sciences appliquées évaluation N°4" xr:uid="{9A758AA2-8E07-4D30-9A4B-D602B61B9AB5}"/>
    <hyperlink ref="O27" location="'Élève 1'!R261" display="EP1 Gestion appliquée évaluation N°1" xr:uid="{175861F8-B732-4101-94A4-2AFD60A5E25D}"/>
    <hyperlink ref="O28" location="'Élève 1'!AF261" display="EP1 Gestion appliquée évaluation N°2" xr:uid="{80B80535-A281-419B-AFA6-57D24DC3B6B1}"/>
    <hyperlink ref="O29" location="'Élève 1'!AT261" display="EP1 Gestion appliquée évaluation N°3" xr:uid="{1B59245A-385B-4094-B042-EEE1D73D8077}"/>
    <hyperlink ref="O30" location="'Élève 1'!BG261" display="EP1 Gestion appliquée évaluation N°4" xr:uid="{047A3BAB-53C9-4086-9E40-13B5FC6EA5DF}"/>
    <hyperlink ref="O32" location="'Élève 1'!R212" display="Chef d'œuvre N°1" xr:uid="{8ECCA033-CE77-4F4E-AEA6-C0F89BF037F7}"/>
    <hyperlink ref="R33:R38" location="'Élève 1'!R212" display="Chef d'œuvre N°1" xr:uid="{E5E7C458-FA17-45E7-8DF2-C4C05D39978B}"/>
    <hyperlink ref="O10:V10" location="'CANDIDAT 4'!BG108" display="EP2 en milieu professionnel (PFMP CERTIFICATIVE)" xr:uid="{48F49A0D-7EAC-4954-ACFE-7F212FB98889}"/>
    <hyperlink ref="O12:V12" location="'CANDIDAT 4'!R108" display="PFMP FORMATIVE" xr:uid="{F3BB8F71-9C66-4F4D-80C6-2AE6A5D136F0}"/>
    <hyperlink ref="O13:V13" location="'CANDIDAT 4'!AF108" display="PFMP FORMATIVE" xr:uid="{350F4116-3E57-41D2-AF94-E4C14C24A1F4}"/>
    <hyperlink ref="O14:V14" location="'CANDIDAT 4'!AT108" display="PFMP FORMATIVE" xr:uid="{F81A373F-719A-4C73-B452-6FA84D2A708D}"/>
    <hyperlink ref="O16:V16" location="'CANDIDAT 4'!R165" display="EP1 Culture professionnel cuisine évaluation N°1" xr:uid="{8D9184B2-BDD1-4F2E-9BA6-5E03029430EE}"/>
    <hyperlink ref="O17:V17" location="'CANDIDAT 4'!AF165" display="EP1 Culture professionnel cuisine évaluation N°2" xr:uid="{F1DCAE6B-420A-4BEC-AC05-B01FD5DD9715}"/>
    <hyperlink ref="O18:V18" location="'CANDIDAT 4'!AT165" display="EP1 Culture professionnel cuisine évaluation N°3" xr:uid="{02CC26C0-B66F-4671-901B-385A09E01882}"/>
    <hyperlink ref="O19:V19" location="'CANDIDAT 4'!BG165" display="EP1 Culture professionnel cuisine évaluation N°4" xr:uid="{80AC2368-2A93-470D-A670-BD65FAC85350}"/>
    <hyperlink ref="O20:V20" location="'CANDIDAT 4'!R197" display="EP1 Évaluation orale" xr:uid="{5B88B5A3-0E28-4D7C-AC1D-E5E1F2D4DD27}"/>
    <hyperlink ref="R35" location="'Élève 1'!R212" display="Chef d'œuvre N°1" xr:uid="{16ABD0EB-2639-4A79-97B5-24702A94BB1E}"/>
    <hyperlink ref="O39" location="'Élève 1'!BG102" display="Récapitulatif acquisition compétences en PFMP" xr:uid="{8198E2E9-725C-4BCE-88EC-5E62C5C70BED}"/>
    <hyperlink ref="O40" location="'Élève 1'!A59" display="Moyenne des compétences acquises en période de formation" xr:uid="{4CDA4301-BB81-4632-A1F3-6868728F0C63}"/>
    <hyperlink ref="O38" location="'Élève 1'!BG57" display="Récapitulatif acquisition compétences en centre de formation" xr:uid="{CF4832E4-0BE1-4F41-92A7-0087144A6944}"/>
    <hyperlink ref="O22:V22" location="'CANDIDAT 4'!R243" display="EP1 Sciences appliquées évaluation N°1" xr:uid="{DDA77D4C-2C7D-44CA-96DA-17A206EC07F2}"/>
    <hyperlink ref="O23:V23" location="'CANDIDAT 4'!AF243" display="EP1 Sciences appliquées évaluation N°2" xr:uid="{84B201C6-D6EF-47A0-9364-F41954F8F614}"/>
    <hyperlink ref="O24:V24" location="'CANDIDAT 4'!AT243" display="EP1 Sciences appliquées évaluation N°3" xr:uid="{4264C7D8-C7E5-4A4B-B04D-A79AFAADD43F}"/>
    <hyperlink ref="O25:V25" location="'CANDIDAT 4'!BG243" display="EP1 Sciences appliquées évaluation N°4" xr:uid="{827600A9-305D-4448-A9D3-1E4C33672C2D}"/>
    <hyperlink ref="O27:V27" location="'CANDIDAT 4'!R269" display="EP1 Gestion appliquée évaluation N°1" xr:uid="{44DFBE78-1A2B-43F4-A929-2E632C6D5061}"/>
    <hyperlink ref="O28:V28" location="'CANDIDAT 4'!AF269" display="EP1 Gestion appliquée évaluation N°2" xr:uid="{58B644BA-6638-4872-B792-9E66FEBD09B8}"/>
    <hyperlink ref="O29:V29" location="'CANDIDAT 4'!AT269" display="EP1 Gestion appliquée évaluation N°3" xr:uid="{ADB8A5BF-2D5E-44B5-8D12-54C44252D9AC}"/>
    <hyperlink ref="O30:V30" location="'CANDIDAT 4'!BG269" display="EP1 Gestion appliquée évaluation N°4" xr:uid="{2032A4ED-17A3-479A-BA10-BBC9CA10B557}"/>
    <hyperlink ref="O32:V32" location="'CANDIDAT 4'!R222" display="Oral Chef d'œuvre N°1" xr:uid="{3F159565-1CE1-416B-A1A4-2B7214F7FA17}"/>
    <hyperlink ref="O38:V38" location="'CANDIDAT 4'!BU65" display="Acquisition des compétences en centre de formation" xr:uid="{1DDDBDBB-7660-4481-8CA5-5B2CBF0E572E}"/>
    <hyperlink ref="O39:V39" location="'CANDIDAT 4'!BU126" display="Acquisition des compétences en PFMP" xr:uid="{93F18742-0A85-4C0F-B935-B5F1AA2D0552}"/>
    <hyperlink ref="O40:V40" location="'CANDIDAT 4'!R295" display="Moyenne des compétences acquises durant la période de formation" xr:uid="{3979988D-798B-47BD-BDA0-9BDFBA507EC3}"/>
    <hyperlink ref="O7" location="'Élève 1'!R57" display="S1 en établissement de formation" xr:uid="{4263171A-DFFC-43F7-A4F8-511471CE369F}"/>
    <hyperlink ref="O7:V7" location="'CANDIDAT 4'!R65" display="EP2 HOTEL" xr:uid="{86D964A5-3E28-4160-B9AA-B7008071901F}"/>
    <hyperlink ref="O8" location="'Élève 1'!R57" display="S1 en établissement de formation" xr:uid="{41C91F3A-3316-4846-B5F2-471B20090B56}"/>
    <hyperlink ref="O9" location="'Élève 1'!R57" display="S1 en établissement de formation" xr:uid="{1AA47227-DCEC-4AD5-B391-BD8AF8ADE179}"/>
    <hyperlink ref="O8:V9" location="'CANDIDAT 1'!R64" display="EP2 S1 en établissement de formation" xr:uid="{AA3476CD-46D4-46A9-81BE-9E0CFDF026D0}"/>
    <hyperlink ref="O8:V8" location="'CANDIDAT 4'!AF65" display="EP2 BRASSERIE" xr:uid="{90C1EB8B-1885-425B-AADD-F5849FF2EAEA}"/>
    <hyperlink ref="O9:V9" location="'CANDIDAT 4'!AT65" display="EP2 RESTAURANT" xr:uid="{CFD2B821-DEF1-4782-9AEE-A6B71B5B0271}"/>
    <hyperlink ref="O94" location="CIP!A1" display="CIP" xr:uid="{606D5B4B-A0B6-48D7-ADC1-A07C789701B5}"/>
    <hyperlink ref="O96" location="'LISTE DES CANDIDATS'!A1" display="LISTE DES CANDIDATS" xr:uid="{FE87D245-BED4-4EBD-B0AE-D79E61C0EC67}"/>
    <hyperlink ref="AC94" location="CIP!A1" display="CIP" xr:uid="{2E3385A7-96A7-48FB-84F4-44C558E62937}"/>
    <hyperlink ref="AC96" location="'LISTE DES CANDIDATS'!A1" display="LISTE DES CANDIDATS" xr:uid="{C9F930AE-DBC1-4771-B244-C0E8AFC4F07D}"/>
    <hyperlink ref="AQ94" location="CIP!A1" display="CIP" xr:uid="{2CE3CF83-5A17-45F3-AD61-6FD71A86A728}"/>
    <hyperlink ref="AQ96" location="'LISTE DES CANDIDATS'!A1" display="LISTE DES CANDIDATS" xr:uid="{9122636F-6EF2-42A7-A4B4-CFBF9E3537CB}"/>
    <hyperlink ref="O155" location="CIP!A1" display="CIP" xr:uid="{F4598619-E7B9-4611-A49F-ACFA7BDEC15B}"/>
    <hyperlink ref="O157" location="'LISTE DES CANDIDATS'!A1" display="LISTE DES CANDIDATS" xr:uid="{A14BB5B9-EEF8-4A8E-A40C-C0BD6B9AC8CC}"/>
    <hyperlink ref="AC155" location="CIP!A1" display="CIP" xr:uid="{065AEE09-0BF4-4EF3-BE08-BABBEC43A082}"/>
    <hyperlink ref="AC157" location="'LISTE DES CANDIDATS'!A1" display="LISTE DES CANDIDATS" xr:uid="{B4F0CF9F-C996-491C-8D3A-227954059A17}"/>
    <hyperlink ref="AQ155" location="CIP!A1" display="CIP" xr:uid="{7DCFC8D2-698D-42FF-9796-3BC50BFE78C2}"/>
    <hyperlink ref="AQ157" location="'LISTE DES CANDIDATS'!A1" display="LISTE DES CANDIDATS" xr:uid="{1F1F732B-3C0C-4CA5-9915-89340DB51BA3}"/>
    <hyperlink ref="BD155" location="CIP!A1" display="CIP" xr:uid="{66975073-D50C-4208-A9B2-8938F4CB89B5}"/>
    <hyperlink ref="BD157" location="'LISTE DES CANDIDATS'!A1" display="LISTE DES CANDIDATS" xr:uid="{41F1A0DF-7D1D-4DCB-B8B7-257177E7EDDE}"/>
    <hyperlink ref="O181" location="CIP!A1" display="CIP" xr:uid="{9A6F9920-9894-4EBA-B044-C8B02F99B1EE}"/>
    <hyperlink ref="O183" location="'LISTE DES CANDIDATS'!A1" display="LISTE DES CANDIDATS" xr:uid="{6E6ACDFC-8398-4E3B-9A67-7BA88F65581F}"/>
    <hyperlink ref="AC181" location="CIP!A1" display="CIP" xr:uid="{2D2FD9A0-21B3-43A1-89E7-3C727A987E89}"/>
    <hyperlink ref="AC183" location="'LISTE DES CANDIDATS'!A1" display="LISTE DES CANDIDATS" xr:uid="{A5B4643E-3DA3-4E92-9BBB-C6668BFB62B5}"/>
    <hyperlink ref="AQ181" location="CIP!A1" display="CIP" xr:uid="{118C11B0-7D5A-4B94-9989-36071C74AB1F}"/>
    <hyperlink ref="AQ183" location="'LISTE DES CANDIDATS'!A1" display="LISTE DES CANDIDATS" xr:uid="{9B6DB8F2-C98A-4DE7-AB42-98EFBF280BB8}"/>
    <hyperlink ref="BD181" location="CIP!A1" display="CIP" xr:uid="{9D5A6367-FF2E-4CCD-B797-CB23F498E5E5}"/>
    <hyperlink ref="BD183" location="'LISTE DES CANDIDATS'!A1" display="LISTE DES CANDIDATS" xr:uid="{4AC62A0F-FE38-4DBA-849F-CB44334B4023}"/>
    <hyperlink ref="O214" location="CIP!A1" display="CIP" xr:uid="{4BC5C570-D8A8-48A7-B79C-11F4A94A6E77}"/>
    <hyperlink ref="O216" location="'LISTE DES CANDIDATS'!A1" display="LISTE DES CANDIDATS" xr:uid="{E502ADD4-D7AF-4CFA-AC64-61F7EAC29DC9}"/>
    <hyperlink ref="O236" location="'LISTE DES CANDIDATS'!A1" display="LISTE DES CANDIDATS" xr:uid="{6A7F2832-E6CD-4AEB-9768-BC11D5C4BE04}"/>
    <hyperlink ref="O260" location="CIP!A1" display="CIP" xr:uid="{81291548-0931-47AE-B09B-A9D9666FAA8F}"/>
    <hyperlink ref="O262" location="'LISTE DES CANDIDATS'!A1" display="LISTE DES CANDIDATS" xr:uid="{52756E07-7852-4CE3-935F-5397B7F1FF5C}"/>
    <hyperlink ref="AC260" location="CIP!A1" display="CIP" xr:uid="{FC0B50D6-31CE-4965-BDB7-8DE18A674E6C}"/>
    <hyperlink ref="AC262" location="'LISTE DES CANDIDATS'!A1" display="LISTE DES CANDIDATS" xr:uid="{8A63D1E6-9639-4C46-AB69-FD22C70D56B3}"/>
    <hyperlink ref="AQ260" location="CIP!A1" display="CIP" xr:uid="{E5C63890-D418-4866-BBAB-9ED274A0EA24}"/>
    <hyperlink ref="AQ262" location="'LISTE DES CANDIDATS'!A1" display="LISTE DES CANDIDATS" xr:uid="{CBF47393-D13A-4EEE-B7C9-B7C7E06A0FA0}"/>
    <hyperlink ref="BD260" location="CIP!A1" display="CIP" xr:uid="{653C061F-C691-40BE-85C2-226293556542}"/>
    <hyperlink ref="BD262" location="'LISTE DES CANDIDATS'!A1" display="LISTE DES CANDIDATS" xr:uid="{1F2F61DB-1159-4BE2-9E73-30AD4571B09C}"/>
    <hyperlink ref="O286" location="CIP!A1" display="CIP" xr:uid="{7655CF0F-315E-4B01-8752-BF291F2C2842}"/>
    <hyperlink ref="O288" location="'LISTE DES CANDIDATS'!A1" display="LISTE DES CANDIDATS" xr:uid="{AB57287D-ABE6-4337-AB86-63FD4961A3FA}"/>
    <hyperlink ref="AC286" location="CIP!A1" display="CIP" xr:uid="{C81CDF8A-4DAD-4A1A-AD3B-8980039680AA}"/>
    <hyperlink ref="AC288" location="'LISTE DES CANDIDATS'!A1" display="LISTE DES CANDIDATS" xr:uid="{7B9B7291-1D33-4459-B3F1-C3E3A98440E0}"/>
    <hyperlink ref="AQ286" location="CIP!A1" display="CIP" xr:uid="{9D4B2E0B-94EF-4152-85FC-FEB943817EE2}"/>
    <hyperlink ref="AQ288" location="'LISTE DES CANDIDATS'!A1" display="LISTE DES CANDIDATS" xr:uid="{C29E2774-72A6-4B90-9AF9-AC3279E5FA46}"/>
    <hyperlink ref="BD286" location="CIP!A1" display="CIP" xr:uid="{4BB8AA7B-1D21-4830-ACAC-162E8494B039}"/>
    <hyperlink ref="BD288" location="'LISTE DES CANDIDATS'!A1" display="LISTE DES CANDIDATS" xr:uid="{3E32E3B3-2CF2-429E-91B8-F78C37969818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41451C31-08FA-41D2-BA60-A02B9D73575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F6994C9E-8183-4277-99D1-ADF9D6B49C0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30DF32BE-A593-437C-B886-0F0546CD71F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833DD1C0-9932-4013-8478-52C79D5959A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452DA78A-3C6B-4501-B94E-B3978716936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A5FD8D93-1229-40D9-9657-D82C90074C2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608ED8DB-A572-4980-8144-ED6ADFD3499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B2DBE480-5C0D-47A2-AA3D-C57CD5CA473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414DB7A7-9798-422F-BA76-744238CB89A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AC25B473-3AF6-4E3F-B3B8-CDA54078BED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CACE0850-1519-4E9E-9280-3FB7192B2DA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316A0D7C-1445-4CDE-819C-F1AE6D9C548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F20F47D9-EE9A-4B9F-950D-6D78F5675A2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058C2971-7ADE-4C45-80BD-D4B8BC5F302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E1AF33FC-F5A0-4D59-9C42-4D47E1E9F89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EE125522-063E-417E-8372-7691FC54D37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05E1ECCC-FC3B-4DBF-B073-6DCDC2AF7BF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EFBD7742-41CA-4130-BF78-8B1A64992BF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70B9890C-78C4-423D-9278-6A42E181B33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8507C79B-2F34-47BA-A615-B9ADE868256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27644FBF-D5E5-4A98-9FC4-6FD0C35C229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D708919E-8DCD-46C3-AD77-B65112EC2A5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7706FCB1-E9A4-4695-A8AC-743F32BE3B8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21F19227-9EDC-456F-89F4-283CFB4CF56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AD2D9420-14C3-43F3-AEA4-8AC7593F6C1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42EA0D9F-4584-49EB-A408-6BB1A7549F7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9D35D66C-8A35-4407-AF12-7FAEEF614DC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04ECC036-B7C0-4B23-9380-9A36D25F62E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BC0972AE-89BC-4371-B460-366260C073E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2FB0C4C0-1E71-4853-8B60-394B9B8246A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554BEF9D-C31A-4D6C-AB99-48113DD2FBE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5C540256-09CC-4198-90CA-74D6F0C0A3D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BDE1D8F6-AF5F-4A4A-8C3C-8AD84BFD578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E030-D174-45B8-A4F7-E93BBDE1DCD5}">
  <sheetPr codeName="Feuil8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CANDIDATS'!$C$11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41.45" customHeight="1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lLOPDqHxRcxDGthan3fGnS0nbcwwIAbPvMmm1Vw6m7ODaTQEWdDPfobjDiPnpFsaQF7Nuk7fXStkQkUx8f1P2w==" saltValue="baUC3cfGOD8t3ReRBaWkig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5BE35C14-BAEF-418C-B1F6-2AA848679AE1}">
      <formula1>"0,1"</formula1>
    </dataValidation>
  </dataValidations>
  <hyperlinks>
    <hyperlink ref="O10" location="'Élève 1'!AT57" display="S3 en milieu professionnel" xr:uid="{C1113A5A-A8A3-4467-AA18-0D1598422547}"/>
    <hyperlink ref="O12" location="'Élève 1'!R102" display="PFMP N°1" xr:uid="{D632AB74-1807-4337-B2DD-4297779A0429}"/>
    <hyperlink ref="O13" location="'Élève 1'!AF102" display="PFMP N°2" xr:uid="{07F50AA9-78A6-47F5-A174-318AAD7F321C}"/>
    <hyperlink ref="O14" location="'Élève 1'!AT102" display="PFMP N°3" xr:uid="{3FC2AD1A-53B7-462A-9587-447C76E1C18D}"/>
    <hyperlink ref="O16" location="'Élève 1'!R146" display="EP1 Culture téchnologique évaluation N°1" xr:uid="{BDB79844-6431-466F-AC4B-8B09508C1078}"/>
    <hyperlink ref="O17" location="'Élève 1'!AF146" display="EP1 Culture téchnologique évaluation N°2" xr:uid="{A07905EF-82B2-42AD-BB96-C1D33C6D62D4}"/>
    <hyperlink ref="O18" location="'Élève 1'!AT146" display="EP1 Culture téchnologique évaluation N°3" xr:uid="{ED782A7C-B7F2-4E91-90B1-22F3A63AB7A6}"/>
    <hyperlink ref="O19" location="'Élève 1'!BG146" display="EP1 Culture téchnologique évaluation N°4" xr:uid="{EB900BDB-62DF-48B4-8C24-D23FA9B6F4DC}"/>
    <hyperlink ref="O20" location="'Élève 1'!R193" display="EP1 Évaluation orale" xr:uid="{099C938B-D0FD-426F-BA81-F4EB98E3FE19}"/>
    <hyperlink ref="O22" location="'Élève 1'!R234" display="EP1 Sciences appliquées évaluation N°1" xr:uid="{333C0F3A-A80A-4161-9A31-0716D1831471}"/>
    <hyperlink ref="O23" location="'Élève 1'!AF234" display="EP1 Sciences appliquées évaluation N°2" xr:uid="{B3389D96-6FFD-42F0-9B65-1042F5DB1677}"/>
    <hyperlink ref="O24" location="'Élève 1'!AT234" display="EP1 Sciences appliquées évaluation N°3" xr:uid="{44D9887B-435F-4DDF-8046-D54A2EF15A8A}"/>
    <hyperlink ref="O25" location="'Élève 1'!BG234" display="EP1 Sciences appliquées évaluation N°4" xr:uid="{E32268A2-589C-4C9F-806C-B400D5533F1E}"/>
    <hyperlink ref="O27" location="'Élève 1'!R261" display="EP1 Gestion appliquée évaluation N°1" xr:uid="{3D297A75-02F1-46DB-A4B4-DDC98B98743C}"/>
    <hyperlink ref="O28" location="'Élève 1'!AF261" display="EP1 Gestion appliquée évaluation N°2" xr:uid="{1A67C4FD-627F-41B1-B9A5-1310B7D5DEDD}"/>
    <hyperlink ref="O29" location="'Élève 1'!AT261" display="EP1 Gestion appliquée évaluation N°3" xr:uid="{10694A21-4181-4618-828A-9DBABF8ACA5D}"/>
    <hyperlink ref="O30" location="'Élève 1'!BG261" display="EP1 Gestion appliquée évaluation N°4" xr:uid="{41B792BF-0450-4164-A265-C652F9DE09A9}"/>
    <hyperlink ref="O32" location="'Élève 1'!R212" display="Chef d'œuvre N°1" xr:uid="{4C5880E8-CF62-46FE-807A-DAF757E399A4}"/>
    <hyperlink ref="R33:R38" location="'Élève 1'!R212" display="Chef d'œuvre N°1" xr:uid="{C54436BB-020A-4E78-B01D-38FE0EBA7DE8}"/>
    <hyperlink ref="O10:V10" location="'CANDIDAT 5'!BG108" display="EP2 en milieu professionnel (PFMP CERTIFICATIVE)" xr:uid="{743D9B0E-C85C-4A84-AC90-E3507B6B94F9}"/>
    <hyperlink ref="O12:V12" location="'CANDIDAT 5'!R108" display="PFMP FORMATIVE" xr:uid="{25CE3BFC-948A-4B9E-97B8-8270CF6DD380}"/>
    <hyperlink ref="O13:V13" location="'CANDIDAT 5'!AF108" display="PFMP FORMATIVE" xr:uid="{28F8F548-6D5F-473C-A367-68DD0DBEE68E}"/>
    <hyperlink ref="O14:V14" location="'CANDIDAT 5'!AT108" display="PFMP FORMATIVE" xr:uid="{16329832-DFCE-4CE8-A415-A6123A82B5D8}"/>
    <hyperlink ref="O16:V16" location="'CANDIDAT 5'!R165" display="EP1 Culture professionnel cuisine évaluation N°1" xr:uid="{0206355D-3D1E-4A36-BB4B-66129D58BB9A}"/>
    <hyperlink ref="O17:V17" location="'CANDIDAT 5'!AF165" display="EP1 Culture professionnel cuisine évaluation N°2" xr:uid="{8FFCD2F1-FF1F-4826-9972-F57FC47C3BA8}"/>
    <hyperlink ref="O18:V18" location="'CANDIDAT 5'!AT165" display="EP1 Culture professionnel cuisine évaluation N°3" xr:uid="{8DFB6314-B7B0-4BF7-B516-9B403D405BAF}"/>
    <hyperlink ref="O19:V19" location="'CANDIDAT 5'!BG165" display="EP1 Culture professionnel cuisine évaluation N°4" xr:uid="{EE51D084-5EF1-46F4-9C43-E059178A3B24}"/>
    <hyperlink ref="O20:V20" location="'CANDIDAT 5'!R197" display="EP1 Évaluation orale" xr:uid="{C27782B4-FD51-47E7-8A56-EA2A717EDB65}"/>
    <hyperlink ref="R35" location="'Élève 1'!R212" display="Chef d'œuvre N°1" xr:uid="{69749DD8-CA32-464C-A7A1-7D0E398C8231}"/>
    <hyperlink ref="O39" location="'Élève 1'!BG102" display="Récapitulatif acquisition compétences en PFMP" xr:uid="{BD0FAC09-8B9B-40B0-B2E0-A0B05D72494E}"/>
    <hyperlink ref="O40" location="'Élève 1'!A59" display="Moyenne des compétences acquises en période de formation" xr:uid="{A30440C7-EA1D-418B-B365-BBC7307B420E}"/>
    <hyperlink ref="O38" location="'Élève 1'!BG57" display="Récapitulatif acquisition compétences en centre de formation" xr:uid="{D6C93B65-1F57-40D5-B991-28C2423E3951}"/>
    <hyperlink ref="O22:V22" location="'CANDIDAT 5'!R243" display="EP1 Sciences appliquées évaluation N°1" xr:uid="{E2B03B58-FFF7-4BC0-8179-37BE3DDF10BF}"/>
    <hyperlink ref="O23:V23" location="'CANDIDAT 5'!AF243" display="EP1 Sciences appliquées évaluation N°2" xr:uid="{F94BA6B9-E7DD-46D3-A59D-E5E1A3C6DDA5}"/>
    <hyperlink ref="O24:V24" location="'CANDIDAT 5'!AT243" display="EP1 Sciences appliquées évaluation N°3" xr:uid="{FD81897E-0D00-4427-B97B-FFBAAC1A4F09}"/>
    <hyperlink ref="O25:V25" location="'CANDIDAT 5'!BG243" display="EP1 Sciences appliquées évaluation N°4" xr:uid="{7F19CF16-A5EB-4108-9CE3-46E4895C723C}"/>
    <hyperlink ref="O27:V27" location="'CANDIDAT 5'!R269" display="EP1 Gestion appliquée évaluation N°1" xr:uid="{A187CA51-C7B8-42F9-AFFB-33377B402BD9}"/>
    <hyperlink ref="O28:V28" location="'CANDIDAT 5'!AF269" display="EP1 Gestion appliquée évaluation N°2" xr:uid="{7C189D64-BF07-4C71-82D9-A0B7F50187A5}"/>
    <hyperlink ref="O29:V29" location="'CANDIDAT 5'!AT269" display="EP1 Gestion appliquée évaluation N°3" xr:uid="{A1E33B3B-DA2C-43A7-A67C-C0F4BAFB2D8E}"/>
    <hyperlink ref="O30:V30" location="'CANDIDAT 5'!BG269" display="EP1 Gestion appliquée évaluation N°4" xr:uid="{39032A16-8FB4-4C11-8047-20E0C4C71B0A}"/>
    <hyperlink ref="O32:V32" location="'CANDIDAT 5'!R222" display="Oral Chef d'œuvre N°1" xr:uid="{2C4BD4E8-8F3E-4287-949A-5FFC8D4DD3F6}"/>
    <hyperlink ref="O38:V38" location="'CANDIDAT 5'!BU65" display="Acquisition des compétences en centre de formation" xr:uid="{A07220AE-6D39-4F8A-99D8-F81C0524069E}"/>
    <hyperlink ref="O39:V39" location="'CANDIDAT 5'!BU126" display="Acquisition des compétences en PFMP" xr:uid="{91BB7A1C-FCA3-4993-9865-45AEC8E112AC}"/>
    <hyperlink ref="O40:V40" location="'CANDIDAT 5'!R295" display="Moyenne des compétences acquises durant la période de formation" xr:uid="{B9A09D3D-AA6D-4A71-9561-CDBA88D3ED97}"/>
    <hyperlink ref="O7" location="'Élève 1'!R57" display="S1 en établissement de formation" xr:uid="{47A6E287-FE15-4067-B380-FE9AA8814CF0}"/>
    <hyperlink ref="O7:V7" location="'CANDIDAT 5'!R65" display="EP2 HOTEL" xr:uid="{5DD93D03-299E-4339-A672-7A27B2979CC4}"/>
    <hyperlink ref="O8" location="'Élève 1'!R57" display="S1 en établissement de formation" xr:uid="{6CE033CB-6641-4F48-A25C-2A64262717E4}"/>
    <hyperlink ref="O9" location="'Élève 1'!R57" display="S1 en établissement de formation" xr:uid="{71F15F03-AD8F-4DB6-876E-E9E66CFE5813}"/>
    <hyperlink ref="O8:V9" location="'CANDIDAT 1'!R64" display="EP2 S1 en établissement de formation" xr:uid="{731177A6-D0A7-40D0-98EF-190459877A50}"/>
    <hyperlink ref="O8:V8" location="'CANDIDAT 5'!AF65" display="EP2 BRASSERIE" xr:uid="{E4769E18-74C3-42F8-B172-54C12990CA18}"/>
    <hyperlink ref="O9:V9" location="'CANDIDAT 5'!AT65" display="EP2 RESTAURANT" xr:uid="{BD5DF585-8601-4B73-AE48-5401E3DCBDF1}"/>
    <hyperlink ref="O94" location="CIP!A1" display="CIP" xr:uid="{4A8F1DA0-5B04-496D-90DA-D38258030672}"/>
    <hyperlink ref="O96" location="'LISTE DES CANDIDATS'!A1" display="LISTE DES CANDIDATS" xr:uid="{82AB3911-30C6-4641-AF1E-E7FA19039C60}"/>
    <hyperlink ref="AC94" location="CIP!A1" display="CIP" xr:uid="{885315E7-939B-440A-BEE7-225C48D599F5}"/>
    <hyperlink ref="AC96" location="'LISTE DES CANDIDATS'!A1" display="LISTE DES CANDIDATS" xr:uid="{35C4058B-65B8-4D8D-9867-987917D7DD28}"/>
    <hyperlink ref="AQ94" location="CIP!A1" display="CIP" xr:uid="{79DA2545-7B8E-4B06-9D9E-A0E608D0C724}"/>
    <hyperlink ref="AQ96" location="'LISTE DES CANDIDATS'!A1" display="LISTE DES CANDIDATS" xr:uid="{0C598589-FC7E-4DE1-9871-D142EB697617}"/>
    <hyperlink ref="O155" location="CIP!A1" display="CIP" xr:uid="{3056D21F-499D-4179-B5FF-2246CA3A3492}"/>
    <hyperlink ref="O157" location="'LISTE DES CANDIDATS'!A1" display="LISTE DES CANDIDATS" xr:uid="{E964D70F-06AA-4FD8-AC25-E33C3155E051}"/>
    <hyperlink ref="AC155" location="CIP!A1" display="CIP" xr:uid="{756238CB-40A0-4621-9734-461775B9FE75}"/>
    <hyperlink ref="AC157" location="'LISTE DES CANDIDATS'!A1" display="LISTE DES CANDIDATS" xr:uid="{BDD7D2A8-DC12-4EFB-93BA-387CE6A54E6C}"/>
    <hyperlink ref="AQ155" location="CIP!A1" display="CIP" xr:uid="{DDEEAD21-5BA5-4472-B512-C799CE66BC2B}"/>
    <hyperlink ref="AQ157" location="'LISTE DES CANDIDATS'!A1" display="LISTE DES CANDIDATS" xr:uid="{C9AD8FDC-7449-4A20-82B5-C746FB621473}"/>
    <hyperlink ref="BD155" location="CIP!A1" display="CIP" xr:uid="{6D3BBFEC-AB63-487A-8E9E-28B4F67421EF}"/>
    <hyperlink ref="BD157" location="'LISTE DES CANDIDATS'!A1" display="LISTE DES CANDIDATS" xr:uid="{F6D46C52-F35D-4266-8B44-46A78722EE8A}"/>
    <hyperlink ref="O181" location="CIP!A1" display="CIP" xr:uid="{E1923279-9C57-41B4-B958-5E35F49917C6}"/>
    <hyperlink ref="O183" location="'LISTE DES CANDIDATS'!A1" display="LISTE DES CANDIDATS" xr:uid="{52B99844-E884-4B6F-ABC8-4F9442896192}"/>
    <hyperlink ref="AC181" location="CIP!A1" display="CIP" xr:uid="{6F1589FC-43AE-4078-8490-44DA757B57C2}"/>
    <hyperlink ref="AC183" location="'LISTE DES CANDIDATS'!A1" display="LISTE DES CANDIDATS" xr:uid="{99D6B32E-805E-4738-A020-18A3AC924CD1}"/>
    <hyperlink ref="AQ181" location="CIP!A1" display="CIP" xr:uid="{4405BE71-49DD-46DC-AD02-80A38FC1A5A4}"/>
    <hyperlink ref="AQ183" location="'LISTE DES CANDIDATS'!A1" display="LISTE DES CANDIDATS" xr:uid="{18045F1A-E620-4177-92AD-86561F9F056A}"/>
    <hyperlink ref="BD181" location="CIP!A1" display="CIP" xr:uid="{43C7EA94-FE46-48BF-8020-2FD289DA9C6E}"/>
    <hyperlink ref="BD183" location="'LISTE DES CANDIDATS'!A1" display="LISTE DES CANDIDATS" xr:uid="{5C222CF8-4A3A-4470-A8A0-D282D23E230B}"/>
    <hyperlink ref="O214" location="CIP!A1" display="CIP" xr:uid="{30C737D1-A5F6-4E62-8A26-2E149F5FA1F9}"/>
    <hyperlink ref="O216" location="'LISTE DES CANDIDATS'!A1" display="LISTE DES CANDIDATS" xr:uid="{F637725E-B8CD-4725-9031-C233C6C7F1FB}"/>
    <hyperlink ref="O236" location="'LISTE DES CANDIDATS'!A1" display="LISTE DES CANDIDATS" xr:uid="{0C5A8D64-221D-41C8-BE04-F67DDF69BF45}"/>
    <hyperlink ref="O260" location="CIP!A1" display="CIP" xr:uid="{E8B3897C-804F-4452-A900-700AA6B29FD3}"/>
    <hyperlink ref="O262" location="'LISTE DES CANDIDATS'!A1" display="LISTE DES CANDIDATS" xr:uid="{58361B4C-3B8D-4F57-BB34-9D488544581A}"/>
    <hyperlink ref="AC260" location="CIP!A1" display="CIP" xr:uid="{31DB8BBC-E75B-4C37-99BE-EFFA817ED754}"/>
    <hyperlink ref="AC262" location="'LISTE DES CANDIDATS'!A1" display="LISTE DES CANDIDATS" xr:uid="{673443CD-D894-4A88-9DD6-0BD6A1A80E41}"/>
    <hyperlink ref="AQ260" location="CIP!A1" display="CIP" xr:uid="{E779C606-4778-4BB3-919A-62956990B664}"/>
    <hyperlink ref="AQ262" location="'LISTE DES CANDIDATS'!A1" display="LISTE DES CANDIDATS" xr:uid="{E02C0DE0-823D-41DE-B285-01788FFEB39A}"/>
    <hyperlink ref="BD260" location="CIP!A1" display="CIP" xr:uid="{B28C6922-CF2E-4351-8D78-EFA008F90435}"/>
    <hyperlink ref="BD262" location="'LISTE DES CANDIDATS'!A1" display="LISTE DES CANDIDATS" xr:uid="{2A587B12-60E8-4D56-8D79-9EED0A81C466}"/>
    <hyperlink ref="O286" location="CIP!A1" display="CIP" xr:uid="{BFFFCFA2-8888-41DB-8A5E-06C30107C84C}"/>
    <hyperlink ref="O288" location="'LISTE DES CANDIDATS'!A1" display="LISTE DES CANDIDATS" xr:uid="{897EC5F8-8F27-459C-8B83-9C8F2005A5D1}"/>
    <hyperlink ref="AC286" location="CIP!A1" display="CIP" xr:uid="{11242D49-F07C-4197-8A67-19008F997CC8}"/>
    <hyperlink ref="AC288" location="'LISTE DES CANDIDATS'!A1" display="LISTE DES CANDIDATS" xr:uid="{E2C5960D-80FC-494B-B952-22F8951CB8DC}"/>
    <hyperlink ref="AQ286" location="CIP!A1" display="CIP" xr:uid="{13545001-68BC-4188-905C-D71F3653CD98}"/>
    <hyperlink ref="AQ288" location="'LISTE DES CANDIDATS'!A1" display="LISTE DES CANDIDATS" xr:uid="{D149F8D1-A683-40C2-B3C1-AD55097232C8}"/>
    <hyperlink ref="BD286" location="CIP!A1" display="CIP" xr:uid="{22C3C211-A093-4F6D-97AF-83EAB2828A6D}"/>
    <hyperlink ref="BD288" location="'LISTE DES CANDIDATS'!A1" display="LISTE DES CANDIDATS" xr:uid="{C62AC491-6583-4B63-997D-2BF096C83E36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1E7EB3C9-9C42-4297-9E97-8A51596E781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45C53E9F-D670-4666-A729-53E4E141EC8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47BB4752-2A84-49BD-91A9-E99FDC469F8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C92D78B1-39F8-4687-989A-267C5D608A0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B89A63AF-E16E-4A18-A174-CCF7CF3FECD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3B66C646-4B52-45B7-8A90-61B5EE100F0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8AFB572C-B22C-4428-A140-939B6944718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51CFCE68-BC23-48DC-AF5B-53BA5762887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AAB9CDD1-80DE-4E42-9EA9-69F1E34FFB5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964208FB-0F48-4700-9A96-4B60E1EA6A0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EEBD2485-B9F9-490C-B58C-68FD2A92148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2234F130-7E30-41FD-8E97-33CB34F4F12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63F67E0B-4F88-439B-8B0E-1CB8CA471A9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8EE3C1AA-965F-4952-8A7E-FB2A29B37C9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476DE3E6-EAE3-45B2-89BF-32A53BC2D07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C1E43909-4EB2-4063-A19C-026BB4D7B7A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4438CA5A-EC54-411B-9F10-F51D9FBB0F2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8BD65D1E-837C-46AD-B1F2-E53A1EE14D6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85C8076E-7FA3-402C-A60B-325CE13A693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B89CF411-83BC-4E94-AB5A-9888E1F1905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1B47975E-2BE8-43A3-9FE3-7ADAA5CE177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A5D4C673-6ABB-4DD3-9999-D4F69A47F0C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E2BBCF98-70C5-49DC-A4D6-AF7D4C4C08D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49C4F496-2348-4D5B-8039-4068AE62FA8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D0F46C85-2FB3-46F7-9D11-FC3E11C2900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E9AB3C4F-1273-48F8-B449-05EC63360E2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D732F1FE-6EC4-4653-B2A9-2239415DA6A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C20409F0-B20D-4625-88BC-9667E027098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CD73FBB7-9E73-42A4-B1C4-D0E31CC6E46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E636900E-86CC-443E-B109-EA35EEA45A0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D93A7841-8B23-4CB9-87A3-7A3D2C8B229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395D23E2-CB95-4328-8320-6737A58248D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E91B54D4-36CD-4F26-BB38-5AAB16DAD08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0531B-8663-4D3F-8F96-A22C557F5C36}">
  <sheetPr codeName="Feuil9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37" t="s">
        <v>303</v>
      </c>
      <c r="B4" s="537"/>
      <c r="C4" s="537"/>
      <c r="D4" s="537"/>
      <c r="E4" s="537"/>
      <c r="F4" s="537"/>
      <c r="G4" s="537"/>
      <c r="H4" s="537"/>
      <c r="I4" s="537"/>
      <c r="J4" s="537"/>
      <c r="K4" s="537"/>
      <c r="L4" s="537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CANDIDATS'!$C$12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14" t="s">
        <v>310</v>
      </c>
      <c r="P16" s="514"/>
      <c r="Q16" s="514"/>
      <c r="R16" s="514"/>
      <c r="S16" s="514"/>
      <c r="T16" s="514"/>
      <c r="U16" s="514"/>
      <c r="V16" s="51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14" t="s">
        <v>311</v>
      </c>
      <c r="P17" s="514"/>
      <c r="Q17" s="514"/>
      <c r="R17" s="514"/>
      <c r="S17" s="514"/>
      <c r="T17" s="514"/>
      <c r="U17" s="514"/>
      <c r="V17" s="51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14" t="s">
        <v>312</v>
      </c>
      <c r="P18" s="514"/>
      <c r="Q18" s="514"/>
      <c r="R18" s="514"/>
      <c r="S18" s="514"/>
      <c r="T18" s="514"/>
      <c r="U18" s="514"/>
      <c r="V18" s="51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14" t="s">
        <v>314</v>
      </c>
      <c r="P19" s="514"/>
      <c r="Q19" s="514"/>
      <c r="R19" s="514"/>
      <c r="S19" s="514"/>
      <c r="T19" s="514"/>
      <c r="U19" s="514"/>
      <c r="V19" s="51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14" t="s">
        <v>67</v>
      </c>
      <c r="P20" s="514"/>
      <c r="Q20" s="514"/>
      <c r="R20" s="514"/>
      <c r="S20" s="514"/>
      <c r="T20" s="514"/>
      <c r="U20" s="514"/>
      <c r="V20" s="514"/>
      <c r="AE20" s="89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38.25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38.25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38.25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BLhpuyCHnSzdmDf+hYr0402T8AtVTd6hvWpw5e/ztUI9XW8T3PCgCRKCO8qist6Byx2YE5S9JUsvaG/A4MIxYw==" saltValue="JZBn8iVBj5g0lQ/fii1CLQ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A3F27EEE-F25D-498A-82E2-FF2BDA3A8511}">
      <formula1>"0,1"</formula1>
    </dataValidation>
  </dataValidations>
  <hyperlinks>
    <hyperlink ref="O10" location="'Élève 1'!AT57" display="S3 en milieu professionnel" xr:uid="{B6A207FA-9B3F-4F84-B387-794A4C566452}"/>
    <hyperlink ref="O12" location="'Élève 1'!R102" display="PFMP N°1" xr:uid="{425D7315-7616-4586-9A64-283D16A3F79D}"/>
    <hyperlink ref="O13" location="'Élève 1'!AF102" display="PFMP N°2" xr:uid="{207D31A0-74F6-4F2F-B99B-7F5F62FE3561}"/>
    <hyperlink ref="O14" location="'Élève 1'!AT102" display="PFMP N°3" xr:uid="{E2B908D1-27AC-4E53-B1A5-071E41830BBD}"/>
    <hyperlink ref="O16" location="'Élève 1'!R146" display="EP1 Culture téchnologique évaluation N°1" xr:uid="{EF6A2CDB-B1F4-4251-9D3E-056C824767B9}"/>
    <hyperlink ref="O17" location="'Élève 1'!AF146" display="EP1 Culture téchnologique évaluation N°2" xr:uid="{20B13BFB-91F6-4CCD-8517-DD0CA91B3261}"/>
    <hyperlink ref="O18" location="'Élève 1'!AT146" display="EP1 Culture téchnologique évaluation N°3" xr:uid="{8F43BF83-EA9B-4C7F-B497-D40BF48710D2}"/>
    <hyperlink ref="O19" location="'Élève 1'!BG146" display="EP1 Culture téchnologique évaluation N°4" xr:uid="{0EAA90D5-38FB-4A49-AAC9-40E809B6B753}"/>
    <hyperlink ref="O20" location="'Élève 1'!R193" display="EP1 Évaluation orale" xr:uid="{4F710452-5A3A-4F9E-90AB-5653D81F71C1}"/>
    <hyperlink ref="O22" location="'Élève 1'!R234" display="EP1 Sciences appliquées évaluation N°1" xr:uid="{847EC49A-C9D8-44A4-A788-D3B43FA3D2C6}"/>
    <hyperlink ref="O23" location="'Élève 1'!AF234" display="EP1 Sciences appliquées évaluation N°2" xr:uid="{7C98A6C5-4EFD-46A1-815B-BBB3D44EBE85}"/>
    <hyperlink ref="O24" location="'Élève 1'!AT234" display="EP1 Sciences appliquées évaluation N°3" xr:uid="{C4D2CDA9-88CC-4028-A139-42B09DEB5639}"/>
    <hyperlink ref="O25" location="'Élève 1'!BG234" display="EP1 Sciences appliquées évaluation N°4" xr:uid="{FEE56065-096C-4ED1-8F47-EF8F254E527B}"/>
    <hyperlink ref="O27" location="'Élève 1'!R261" display="EP1 Gestion appliquée évaluation N°1" xr:uid="{BA0CBB71-F09D-44E2-9F2A-62D43AAA21A0}"/>
    <hyperlink ref="O28" location="'Élève 1'!AF261" display="EP1 Gestion appliquée évaluation N°2" xr:uid="{B3FD7830-67DD-4382-B38A-39AD76D3D7AC}"/>
    <hyperlink ref="O29" location="'Élève 1'!AT261" display="EP1 Gestion appliquée évaluation N°3" xr:uid="{3F2D7D0C-3A48-4C89-A8C1-50BDE131A393}"/>
    <hyperlink ref="O30" location="'Élève 1'!BG261" display="EP1 Gestion appliquée évaluation N°4" xr:uid="{1F36EB72-B31A-40EE-8F28-8C264077F3C6}"/>
    <hyperlink ref="O32" location="'Élève 1'!R212" display="Chef d'œuvre N°1" xr:uid="{934F9AC8-064F-464D-9360-61C256392C11}"/>
    <hyperlink ref="R33:R38" location="'Élève 1'!R212" display="Chef d'œuvre N°1" xr:uid="{EBB7B3E2-7637-49AD-9C31-5718CDE714C5}"/>
    <hyperlink ref="O10:V10" location="'CANDIDAT 6'!BG108" display="EP2 en milieu professionnel (PFMP CERTIFICATIVE)" xr:uid="{0FA679E8-ABF1-41EC-8340-ADD34EF0EBED}"/>
    <hyperlink ref="O12:V12" location="'CANDIDAT 6'!R108" display="PFMP FORMATIVE" xr:uid="{2BFE9683-6A20-45CC-8758-D048EAC35B34}"/>
    <hyperlink ref="O13:V13" location="'CANDIDAT 6'!AF108" display="PFMP FORMATIVE" xr:uid="{7143906A-4AF6-4A43-82FD-A813A8660209}"/>
    <hyperlink ref="O14:V14" location="'CANDIDAT 6'!AT108" display="PFMP FORMATIVE" xr:uid="{938AB4A5-721B-4131-BB4F-5971F6D6D70B}"/>
    <hyperlink ref="O16:V16" location="'CANDIDAT 6'!R165" display="EP1 Culture professionnel cuisine évaluation N°1" xr:uid="{AC24697B-B971-4899-81FA-FFC5B58D7DD5}"/>
    <hyperlink ref="O17:V17" location="'CANDIDAT 6'!AF165" display="EP1 Culture professionnel cuisine évaluation N°2" xr:uid="{0270E9E5-8C20-4C6F-B2A1-4B0795A40226}"/>
    <hyperlink ref="O18:V18" location="'CANDIDAT 6'!AT165" display="EP1 Culture professionnel cuisine évaluation N°3" xr:uid="{86F1604A-D2BC-47DA-B86D-FC20588043FF}"/>
    <hyperlink ref="O19:V19" location="'CANDIDAT 6'!BG165" display="EP1 Culture professionnel cuisine évaluation N°4" xr:uid="{9B21B245-4319-4621-A211-4BBDB206C38E}"/>
    <hyperlink ref="O20:V20" location="'CANDIDAT 6'!R197" display="EP1 Évaluation orale" xr:uid="{52124726-4FBC-4378-8AA4-3139A3AE7817}"/>
    <hyperlink ref="R35" location="'Élève 1'!R212" display="Chef d'œuvre N°1" xr:uid="{A28189A6-DF77-44FF-AECF-8A6F29CA07B1}"/>
    <hyperlink ref="O39" location="'Élève 1'!BG102" display="Récapitulatif acquisition compétences en PFMP" xr:uid="{3500C3CD-F4DC-4167-A94B-F9BD1DA619C9}"/>
    <hyperlink ref="O40" location="'Élève 1'!A59" display="Moyenne des compétences acquises en période de formation" xr:uid="{240C6C21-8F2E-47D3-8455-5E8D6855E3A6}"/>
    <hyperlink ref="O38" location="'Élève 1'!BG57" display="Récapitulatif acquisition compétences en centre de formation" xr:uid="{31DD5B4F-9E7F-431F-AFD6-7B8D735DFB59}"/>
    <hyperlink ref="O22:V22" location="'CANDIDAT 6'!R243" display="EP1 Sciences appliquées évaluation N°1" xr:uid="{838AEC3E-091E-4C0A-92A5-F7F7451366FD}"/>
    <hyperlink ref="O23:V23" location="'CANDIDAT 6'!AF243" display="EP1 Sciences appliquées évaluation N°2" xr:uid="{CBA2BC9E-E570-4CA3-8999-95585F2E0E7A}"/>
    <hyperlink ref="O24:V24" location="'CANDIDAT 6'!AT243" display="EP1 Sciences appliquées évaluation N°3" xr:uid="{5B41BA13-8026-49DE-B08D-8B604838CD7F}"/>
    <hyperlink ref="O25:V25" location="'CANDIDAT 6'!BG243" display="EP1 Sciences appliquées évaluation N°4" xr:uid="{E53004C3-70E9-4B36-9FF8-82026330C364}"/>
    <hyperlink ref="O27:V27" location="'CANDIDAT 6'!R269" display="EP1 Gestion appliquée évaluation N°1" xr:uid="{965FEB28-A9CB-410A-8EF8-7E4E6D58BE7E}"/>
    <hyperlink ref="O28:V28" location="'CANDIDAT 6'!AF269" display="EP1 Gestion appliquée évaluation N°2" xr:uid="{20CF19BB-0ED0-491E-BE62-82873ECAB0F2}"/>
    <hyperlink ref="O29:V29" location="'CANDIDAT 6'!AT269" display="EP1 Gestion appliquée évaluation N°3" xr:uid="{918C5C4A-140D-4372-ABCB-7CDA12BDE939}"/>
    <hyperlink ref="O30:V30" location="'CANDIDAT 6'!BG269" display="EP1 Gestion appliquée évaluation N°4" xr:uid="{D6B613B8-27BA-465B-A765-F0D3E9DF3E2C}"/>
    <hyperlink ref="O32:V32" location="'CANDIDAT 6'!R222" display="Oral Chef d'œuvre N°1" xr:uid="{72E1C969-968B-48A7-BA34-228C97B4B03A}"/>
    <hyperlink ref="O38:V38" location="'CANDIDAT 6'!BU65" display="Acquisition des compétences en centre de formation" xr:uid="{BFE68458-1F11-4DC4-B771-A810D3653063}"/>
    <hyperlink ref="O39:V39" location="'CANDIDAT 6'!BU126" display="Acquisition des compétences en PFMP" xr:uid="{F85BC559-F7CC-4CE0-AD6C-5F384D1AB03A}"/>
    <hyperlink ref="O40:V40" location="'CANDIDAT 6'!R295" display="Moyenne des compétences acquises durant la période de formation" xr:uid="{E8CE2C7E-497C-4B6B-A24D-AB2B83090D6C}"/>
    <hyperlink ref="O7" location="'Élève 1'!R57" display="S1 en établissement de formation" xr:uid="{86AD6F0E-714B-4370-A21C-B0BD35FD7400}"/>
    <hyperlink ref="O7:V7" location="'CANDIDAT 6'!R65" display="EP2 HOTEL" xr:uid="{DBAAEFAD-9956-4595-81C1-41BA92136A2D}"/>
    <hyperlink ref="O8" location="'Élève 1'!R57" display="S1 en établissement de formation" xr:uid="{F4605814-2C07-4E77-9039-8DA8C82EF081}"/>
    <hyperlink ref="O9" location="'Élève 1'!R57" display="S1 en établissement de formation" xr:uid="{5FB8FBC6-3D4F-4D9E-A798-8D01A6A1D428}"/>
    <hyperlink ref="O8:V9" location="'CANDIDAT 1'!R64" display="EP2 S1 en établissement de formation" xr:uid="{3BE783DF-D508-4C84-B327-DFCE201BF0DE}"/>
    <hyperlink ref="O8:V8" location="'CANDIDAT 6'!AF65" display="EP2 BRASSERIE" xr:uid="{DFA00C04-76F7-47BB-9B30-5534DFC0FB24}"/>
    <hyperlink ref="O9:V9" location="'CANDIDAT 6'!AT65" display="EP2 RESTAURANT" xr:uid="{CD521894-CDDD-4E74-BA90-CDD72B81F1FA}"/>
    <hyperlink ref="O94" location="CIP!A1" display="CIP" xr:uid="{CD090941-5201-4D8F-B4FE-972958B5E194}"/>
    <hyperlink ref="O96" location="'LISTE DES CANDIDATS'!A1" display="LISTE DES CANDIDATS" xr:uid="{C1459425-4603-44C3-8402-A297EE8AAEBB}"/>
    <hyperlink ref="AC94" location="CIP!A1" display="CIP" xr:uid="{FA22606C-8D26-4D66-9EFB-CD665D51467B}"/>
    <hyperlink ref="AC96" location="'LISTE DES CANDIDATS'!A1" display="LISTE DES CANDIDATS" xr:uid="{148CB6EC-FDEA-461D-A8E4-274536E40EDD}"/>
    <hyperlink ref="AQ94" location="CIP!A1" display="CIP" xr:uid="{067B1C3B-137D-47E7-89F0-D945CE41DB0F}"/>
    <hyperlink ref="AQ96" location="'LISTE DES CANDIDATS'!A1" display="LISTE DES CANDIDATS" xr:uid="{7FFC88ED-16B5-45D9-A308-4A26554E82F1}"/>
    <hyperlink ref="O155" location="CIP!A1" display="CIP" xr:uid="{A314E44B-C4BB-4A36-8B1B-99E7D24F6C49}"/>
    <hyperlink ref="O157" location="'LISTE DES CANDIDATS'!A1" display="LISTE DES CANDIDATS" xr:uid="{DD123186-6AC1-4526-8C7C-E7454E4E3904}"/>
    <hyperlink ref="AC155" location="CIP!A1" display="CIP" xr:uid="{D51E2826-C065-460B-BACF-CF69421D3F22}"/>
    <hyperlink ref="AC157" location="'LISTE DES CANDIDATS'!A1" display="LISTE DES CANDIDATS" xr:uid="{25E6944C-3821-49D8-B828-282FCB286311}"/>
    <hyperlink ref="AQ155" location="CIP!A1" display="CIP" xr:uid="{3B016AF8-29B9-4086-9947-669F74D80130}"/>
    <hyperlink ref="AQ157" location="'LISTE DES CANDIDATS'!A1" display="LISTE DES CANDIDATS" xr:uid="{7E0869BD-F42D-4F1E-AEC9-10F4F07A2EFD}"/>
    <hyperlink ref="BD155" location="CIP!A1" display="CIP" xr:uid="{AC2EAC53-B5DE-4136-A953-247CDD621C56}"/>
    <hyperlink ref="BD157" location="'LISTE DES CANDIDATS'!A1" display="LISTE DES CANDIDATS" xr:uid="{48D6B190-F4B3-455C-87FC-8BBA0C6B1193}"/>
    <hyperlink ref="O181" location="CIP!A1" display="CIP" xr:uid="{3B0C5CE7-15BF-481A-B259-423B6F791167}"/>
    <hyperlink ref="O183" location="'LISTE DES CANDIDATS'!A1" display="LISTE DES CANDIDATS" xr:uid="{DFAAF425-1FAB-4CC0-BDE7-BC193D4FF01B}"/>
    <hyperlink ref="AC181" location="CIP!A1" display="CIP" xr:uid="{5370E859-0E9A-4E3A-96D0-492C6E867D15}"/>
    <hyperlink ref="AC183" location="'LISTE DES CANDIDATS'!A1" display="LISTE DES CANDIDATS" xr:uid="{B365B4F0-9541-4BC4-99F5-8D09C1682CD7}"/>
    <hyperlink ref="AQ181" location="CIP!A1" display="CIP" xr:uid="{80DE1E77-A3AE-4DA1-B809-E18A0A877E42}"/>
    <hyperlink ref="AQ183" location="'LISTE DES CANDIDATS'!A1" display="LISTE DES CANDIDATS" xr:uid="{34E19FFA-0A7C-494A-B62C-D34CE28CB2C4}"/>
    <hyperlink ref="BD181" location="CIP!A1" display="CIP" xr:uid="{F5ECE0E0-BA20-4F98-A53F-93AE4D508F36}"/>
    <hyperlink ref="BD183" location="'LISTE DES CANDIDATS'!A1" display="LISTE DES CANDIDATS" xr:uid="{3F51C656-C25C-402B-96D9-A5703480A914}"/>
    <hyperlink ref="O214" location="CIP!A1" display="CIP" xr:uid="{8342D384-5ED1-4738-BA5A-D3F0C02C53E7}"/>
    <hyperlink ref="O216" location="'LISTE DES CANDIDATS'!A1" display="LISTE DES CANDIDATS" xr:uid="{0231CC87-184D-4056-865D-F485904F5982}"/>
    <hyperlink ref="O236" location="'LISTE DES CANDIDATS'!A1" display="LISTE DES CANDIDATS" xr:uid="{F7868C90-87DA-458D-B07C-E847E685C365}"/>
    <hyperlink ref="O260" location="CIP!A1" display="CIP" xr:uid="{42C0A9C9-0BC9-4E03-93AC-F4AD0F7C4508}"/>
    <hyperlink ref="O262" location="'LISTE DES CANDIDATS'!A1" display="LISTE DES CANDIDATS" xr:uid="{4A13C3A0-31F9-4667-9D55-B7CC873BAE9A}"/>
    <hyperlink ref="AC260" location="CIP!A1" display="CIP" xr:uid="{31002407-C1CA-4652-9D9F-5DB215B38AEB}"/>
    <hyperlink ref="AC262" location="'LISTE DES CANDIDATS'!A1" display="LISTE DES CANDIDATS" xr:uid="{7A528253-4C9F-4C51-B89C-1BF07D87B74E}"/>
    <hyperlink ref="AQ260" location="CIP!A1" display="CIP" xr:uid="{E0593CFD-CE43-418E-ABC8-BAE0F29655C1}"/>
    <hyperlink ref="AQ262" location="'LISTE DES CANDIDATS'!A1" display="LISTE DES CANDIDATS" xr:uid="{C0CD088B-2A7C-4D08-B3AA-AD8018F60DAB}"/>
    <hyperlink ref="BD260" location="CIP!A1" display="CIP" xr:uid="{D5A1EEDB-5F61-4F22-A6E0-642E36829B5F}"/>
    <hyperlink ref="BD262" location="'LISTE DES CANDIDATS'!A1" display="LISTE DES CANDIDATS" xr:uid="{F88B198E-A584-4E88-9F12-539D5242D269}"/>
    <hyperlink ref="O286" location="CIP!A1" display="CIP" xr:uid="{0FCEF82A-C49B-44B6-9451-3668BEBFB923}"/>
    <hyperlink ref="O288" location="'LISTE DES CANDIDATS'!A1" display="LISTE DES CANDIDATS" xr:uid="{DBAF83EE-592A-46D6-8327-5B3D65F04184}"/>
    <hyperlink ref="AC286" location="CIP!A1" display="CIP" xr:uid="{DA1E0F40-A198-47E8-BF1C-A96DB40325AC}"/>
    <hyperlink ref="AC288" location="'LISTE DES CANDIDATS'!A1" display="LISTE DES CANDIDATS" xr:uid="{383777AD-B82A-4F89-9375-46A606B40419}"/>
    <hyperlink ref="AQ286" location="CIP!A1" display="CIP" xr:uid="{5CB75EBE-890D-44B7-9C75-D92747FAF8ED}"/>
    <hyperlink ref="AQ288" location="'LISTE DES CANDIDATS'!A1" display="LISTE DES CANDIDATS" xr:uid="{95722188-0084-4C13-86B7-3B9CABF27050}"/>
    <hyperlink ref="BD286" location="CIP!A1" display="CIP" xr:uid="{5953E1CD-EBEC-481B-AF02-5C4447A9BB9B}"/>
    <hyperlink ref="BD288" location="'LISTE DES CANDIDATS'!A1" display="LISTE DES CANDIDATS" xr:uid="{F0890636-579F-4689-AFD2-842AD466E7E2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6F5CDE63-4586-4F9B-9C2B-60B42EABAAE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8A7E52B7-3987-40CF-BDE1-5DFF5889637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1706C07B-FDC2-43D9-BA0B-FFBC7C86A90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8271B247-F112-4105-AE5F-1685D656845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F0340CF2-26BB-467E-B51E-B71FF609F44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4118AFBB-90FF-4782-A60C-C9727AE15B3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21DE7609-4CED-49FC-B0AE-3A6CD369CE8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1BE92332-9A76-4A6B-A817-583F6074D51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D045E212-AB81-49AA-96D5-8297AF5F4B5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762177E2-D157-48F2-A7D7-F6470A3315A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4D3E8E00-FAB2-4191-8538-03B28F523B2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F37F8879-7ECC-48EB-86D8-9A10DE8053A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8AECC54F-0FDF-41A6-AFF7-A8EE1BFA893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789FC3DB-55AB-4724-8634-E087A9213DD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3F5EAB40-DBE1-46A6-BE2A-A5A70DC3CEE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5B53810F-A940-4F37-BC37-2E7A0C6EBFF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D16790D5-22E9-4C60-B868-4F7AD852547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EE8FBFBD-D6D2-483D-92B0-030E93CD0A8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158C66C6-D92E-4AD7-B3C1-51CFFF609D9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F7A68023-B860-48BE-B46D-B1D785E4981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E01246A3-AC57-4AD1-91EE-F866A193523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B4DF29C6-7C92-4176-9ED5-404E5B09176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7E2D006B-EF84-496B-A986-C263D857A71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BA2E710B-97FF-462D-8F5B-F54E4E09209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D620D429-218E-4688-84D3-EEAE5414DC9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7E8248EB-62EC-42F2-9AA8-AF7761FF1AE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A8F5526F-6FD2-430B-99D8-157FE244955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BEAC5D63-F851-4F8A-83E1-8A178B75CCB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5A8B243E-572C-4E89-8D7A-0B7D533E601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8238C08A-D8C0-44AC-A188-E74DB3F2D03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052D4233-8AA3-4EC9-A440-D9D37FB1751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E09F2957-F159-4BC5-892D-79AD657CBBE1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ACA9A95D-618E-4371-BBE5-F8294A414BC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E71D9-354F-4608-B521-3108F5B1D14A}">
  <sheetPr codeName="Feuil10">
    <tabColor rgb="FF00B050"/>
  </sheetPr>
  <dimension ref="A1:BZ345"/>
  <sheetViews>
    <sheetView showGridLines="0" showRowColHeaders="0" view="pageBreakPreview" zoomScale="70" zoomScaleNormal="80" zoomScaleSheetLayoutView="70" workbookViewId="0">
      <selection activeCell="AQ105" sqref="AQ105:AX105"/>
    </sheetView>
  </sheetViews>
  <sheetFormatPr baseColWidth="10" defaultColWidth="11.5703125" defaultRowHeight="15" x14ac:dyDescent="0.25"/>
  <cols>
    <col min="1" max="1" width="13.28515625" style="81" customWidth="1"/>
    <col min="2" max="2" width="1.28515625" style="81" customWidth="1"/>
    <col min="3" max="3" width="10.7109375" style="81" customWidth="1"/>
    <col min="4" max="4" width="1.5703125" style="81" customWidth="1"/>
    <col min="5" max="5" width="10.7109375" style="82" customWidth="1"/>
    <col min="6" max="6" width="1.28515625" style="82" customWidth="1"/>
    <col min="7" max="7" width="10.7109375" style="82" customWidth="1"/>
    <col min="8" max="8" width="1.28515625" style="82" customWidth="1"/>
    <col min="9" max="9" width="10.7109375" style="82" customWidth="1"/>
    <col min="10" max="10" width="1.28515625" style="82" customWidth="1"/>
    <col min="11" max="11" width="10.7109375" style="81" customWidth="1"/>
    <col min="12" max="12" width="1.5703125" style="81" customWidth="1"/>
    <col min="13" max="13" width="10.7109375" style="81" customWidth="1"/>
    <col min="14" max="14" width="1.7109375" style="81" customWidth="1"/>
    <col min="15" max="15" width="25.7109375" style="83" customWidth="1"/>
    <col min="16" max="16" width="4.7109375" style="84" customWidth="1"/>
    <col min="17" max="17" width="4.5703125" style="83" customWidth="1"/>
    <col min="18" max="18" width="35.7109375" style="82" customWidth="1"/>
    <col min="19" max="22" width="5.7109375" style="83" customWidth="1"/>
    <col min="23" max="26" width="0.42578125" style="81" customWidth="1"/>
    <col min="27" max="28" width="0.5703125" style="81" customWidth="1"/>
    <col min="29" max="29" width="25.7109375" style="81" customWidth="1"/>
    <col min="30" max="30" width="4.7109375" style="85" customWidth="1"/>
    <col min="31" max="31" width="4.7109375" style="83" customWidth="1"/>
    <col min="32" max="32" width="35.7109375" style="82" customWidth="1"/>
    <col min="33" max="36" width="5.7109375" style="81" customWidth="1"/>
    <col min="37" max="42" width="0.5703125" style="81" customWidth="1"/>
    <col min="43" max="43" width="25.7109375" style="81" customWidth="1"/>
    <col min="44" max="44" width="4.7109375" style="85" customWidth="1"/>
    <col min="45" max="45" width="4.7109375" style="83" customWidth="1"/>
    <col min="46" max="46" width="35.7109375" style="82" customWidth="1"/>
    <col min="47" max="50" width="5.7109375" style="81" customWidth="1"/>
    <col min="51" max="55" width="0.5703125" style="81" customWidth="1"/>
    <col min="56" max="56" width="25.7109375" style="81" customWidth="1"/>
    <col min="57" max="57" width="4.7109375" style="85" customWidth="1"/>
    <col min="58" max="58" width="4.7109375" style="81" customWidth="1"/>
    <col min="59" max="59" width="35.7109375" style="82" customWidth="1"/>
    <col min="60" max="63" width="5.7109375" style="81" customWidth="1"/>
    <col min="64" max="69" width="0.5703125" style="81" customWidth="1"/>
    <col min="70" max="70" width="21.28515625" style="81" customWidth="1"/>
    <col min="71" max="71" width="4.7109375" style="85" customWidth="1"/>
    <col min="72" max="72" width="2.85546875" style="81" customWidth="1"/>
    <col min="73" max="73" width="35.85546875" style="81" customWidth="1"/>
    <col min="74" max="75" width="5.7109375" style="86" customWidth="1"/>
    <col min="76" max="76" width="6.28515625" style="86" customWidth="1"/>
    <col min="77" max="77" width="5.5703125" style="86" customWidth="1"/>
    <col min="78" max="78" width="5.7109375" style="86" customWidth="1"/>
    <col min="79" max="84" width="0.5703125" style="81" customWidth="1"/>
    <col min="85" max="85" width="25.7109375" style="81" customWidth="1"/>
    <col min="86" max="87" width="4.7109375" style="81" customWidth="1"/>
    <col min="88" max="88" width="35.7109375" style="81" customWidth="1"/>
    <col min="89" max="92" width="4.7109375" style="81" customWidth="1"/>
    <col min="93" max="95" width="0.5703125" style="81" customWidth="1"/>
    <col min="96" max="16384" width="11.5703125" style="81"/>
  </cols>
  <sheetData>
    <row r="1" spans="1:59" ht="4.1500000000000004" customHeight="1" x14ac:dyDescent="0.25"/>
    <row r="2" spans="1:59" ht="17.25" customHeight="1" x14ac:dyDescent="0.35">
      <c r="A2" s="542" t="s">
        <v>329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O2" s="535"/>
      <c r="P2" s="536"/>
      <c r="Q2" s="536"/>
      <c r="R2" s="536"/>
      <c r="S2" s="536"/>
      <c r="T2" s="536"/>
      <c r="U2" s="536"/>
      <c r="V2" s="536"/>
      <c r="W2" s="536"/>
      <c r="X2" s="536"/>
    </row>
    <row r="3" spans="1:59" ht="24.75" customHeight="1" x14ac:dyDescent="0.25">
      <c r="O3" s="540" t="s">
        <v>313</v>
      </c>
      <c r="P3" s="541"/>
      <c r="Q3" s="541"/>
      <c r="R3" s="541"/>
      <c r="S3" s="541"/>
      <c r="T3" s="541"/>
      <c r="U3" s="541"/>
      <c r="V3" s="541"/>
      <c r="W3" s="541"/>
      <c r="X3" s="541"/>
    </row>
    <row r="4" spans="1:59" ht="18.600000000000001" customHeight="1" x14ac:dyDescent="0.25">
      <c r="A4" s="545" t="s">
        <v>303</v>
      </c>
      <c r="B4" s="546"/>
      <c r="C4" s="546"/>
      <c r="D4" s="546"/>
      <c r="E4" s="546"/>
      <c r="F4" s="546"/>
      <c r="G4" s="546"/>
      <c r="H4" s="546"/>
      <c r="I4" s="546"/>
      <c r="J4" s="546"/>
      <c r="K4" s="546"/>
      <c r="L4" s="546"/>
      <c r="O4" s="538"/>
      <c r="P4" s="538"/>
      <c r="Q4" s="538"/>
      <c r="R4" s="538"/>
      <c r="S4" s="538"/>
      <c r="T4" s="538"/>
      <c r="U4" s="538"/>
      <c r="V4" s="538"/>
      <c r="W4" s="538"/>
      <c r="X4" s="538"/>
    </row>
    <row r="5" spans="1:59" x14ac:dyDescent="0.25">
      <c r="A5" s="532" t="s">
        <v>55</v>
      </c>
      <c r="B5" s="532"/>
      <c r="C5" s="532"/>
      <c r="D5" s="532">
        <f>'LISTE DES CANDIDATS'!$D$3</f>
        <v>0</v>
      </c>
      <c r="E5" s="532"/>
      <c r="F5" s="532"/>
      <c r="G5" s="532"/>
      <c r="H5" s="532"/>
      <c r="I5" s="532"/>
      <c r="J5" s="532"/>
      <c r="K5" s="532" t="s">
        <v>34</v>
      </c>
      <c r="L5" s="532"/>
      <c r="O5" s="539" t="s">
        <v>98</v>
      </c>
      <c r="P5" s="539"/>
      <c r="Q5" s="539"/>
      <c r="R5" s="539"/>
      <c r="S5" s="539"/>
      <c r="T5" s="539"/>
      <c r="U5" s="539"/>
      <c r="V5" s="539"/>
    </row>
    <row r="6" spans="1:59" x14ac:dyDescent="0.25">
      <c r="A6" s="464" t="s">
        <v>80</v>
      </c>
      <c r="B6" s="532"/>
      <c r="C6" s="532"/>
      <c r="D6" s="532">
        <f>'LISTE DES CANDIDATS'!$C$13</f>
        <v>0</v>
      </c>
      <c r="E6" s="532"/>
      <c r="F6" s="532"/>
      <c r="G6" s="532"/>
      <c r="H6" s="532"/>
      <c r="I6" s="532"/>
      <c r="J6" s="532"/>
      <c r="K6" s="532">
        <f>'LISTE DES CANDIDATS'!$D$4</f>
        <v>0</v>
      </c>
      <c r="L6" s="532"/>
      <c r="O6" s="533"/>
      <c r="P6" s="533"/>
      <c r="Q6" s="533"/>
      <c r="R6" s="533"/>
      <c r="S6" s="533"/>
      <c r="T6" s="533"/>
      <c r="U6" s="533"/>
      <c r="V6" s="533"/>
      <c r="W6" s="89"/>
      <c r="X6" s="89"/>
    </row>
    <row r="7" spans="1:59" ht="15.75" customHeight="1" x14ac:dyDescent="0.25">
      <c r="A7" s="90"/>
      <c r="B7" s="90"/>
      <c r="C7" s="91"/>
      <c r="D7" s="92"/>
      <c r="E7" s="93"/>
      <c r="F7" s="94"/>
      <c r="G7" s="94"/>
      <c r="H7" s="95"/>
      <c r="I7" s="95"/>
      <c r="J7" s="95"/>
      <c r="K7" s="96"/>
      <c r="L7" s="96"/>
      <c r="M7" s="96"/>
      <c r="O7" s="527" t="s">
        <v>191</v>
      </c>
      <c r="P7" s="527"/>
      <c r="Q7" s="527"/>
      <c r="R7" s="527"/>
      <c r="S7" s="527"/>
      <c r="T7" s="527"/>
      <c r="U7" s="527"/>
      <c r="V7" s="527"/>
    </row>
    <row r="8" spans="1:59" ht="20.25" customHeight="1" x14ac:dyDescent="0.25">
      <c r="A8" s="534" t="s">
        <v>318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97"/>
      <c r="M8" s="96"/>
      <c r="O8" s="527" t="s">
        <v>192</v>
      </c>
      <c r="P8" s="527"/>
      <c r="Q8" s="527"/>
      <c r="R8" s="527"/>
      <c r="S8" s="527"/>
      <c r="T8" s="527"/>
      <c r="U8" s="527"/>
      <c r="V8" s="527"/>
      <c r="AE8" s="81"/>
      <c r="AF8" s="81"/>
      <c r="AJ8" s="83"/>
      <c r="AK8" s="82"/>
      <c r="AS8" s="81"/>
      <c r="AT8" s="81"/>
      <c r="AX8" s="82"/>
      <c r="BG8" s="81"/>
    </row>
    <row r="9" spans="1:59" ht="15" customHeight="1" x14ac:dyDescent="0.25">
      <c r="A9" s="87"/>
      <c r="B9" s="98"/>
      <c r="C9" s="87" t="s">
        <v>38</v>
      </c>
      <c r="D9" s="98"/>
      <c r="E9" s="99" t="s">
        <v>39</v>
      </c>
      <c r="F9" s="100"/>
      <c r="G9" s="99" t="s">
        <v>40</v>
      </c>
      <c r="H9" s="100"/>
      <c r="I9" s="99" t="s">
        <v>41</v>
      </c>
      <c r="J9" s="100"/>
      <c r="K9" s="87" t="s">
        <v>65</v>
      </c>
      <c r="L9" s="101"/>
      <c r="M9" s="96"/>
      <c r="O9" s="527" t="s">
        <v>193</v>
      </c>
      <c r="P9" s="527"/>
      <c r="Q9" s="527"/>
      <c r="R9" s="527"/>
      <c r="S9" s="527"/>
      <c r="T9" s="527"/>
      <c r="U9" s="527"/>
      <c r="V9" s="527"/>
      <c r="AE9" s="81"/>
      <c r="AF9" s="81"/>
      <c r="AJ9" s="83"/>
      <c r="AK9" s="82"/>
      <c r="AS9" s="81"/>
      <c r="AT9" s="81"/>
      <c r="AX9" s="82"/>
      <c r="BG9" s="81"/>
    </row>
    <row r="10" spans="1:59" ht="21" customHeight="1" x14ac:dyDescent="0.25">
      <c r="A10" s="102" t="s">
        <v>35</v>
      </c>
      <c r="B10" s="103"/>
      <c r="C10" s="104" t="str">
        <f>IF($U$183=0,"",$U$183)</f>
        <v/>
      </c>
      <c r="D10" s="103"/>
      <c r="E10" s="105" t="str">
        <f>IF($AI$183=0,"",$AI$183)</f>
        <v/>
      </c>
      <c r="F10" s="103"/>
      <c r="G10" s="105" t="str">
        <f>IF($AW$183=0,"",$AW$183)</f>
        <v/>
      </c>
      <c r="H10" s="103"/>
      <c r="I10" s="105" t="str">
        <f>IF($BJ$183=0,"",$BJ$183)</f>
        <v/>
      </c>
      <c r="J10" s="103"/>
      <c r="K10" s="105" t="e">
        <f>AVERAGEIF(C10:I10,"&lt;&gt;0")</f>
        <v>#DIV/0!</v>
      </c>
      <c r="L10" s="101"/>
      <c r="M10" s="96"/>
      <c r="O10" s="527" t="s">
        <v>194</v>
      </c>
      <c r="P10" s="527"/>
      <c r="Q10" s="527"/>
      <c r="R10" s="527"/>
      <c r="S10" s="527"/>
      <c r="T10" s="527"/>
      <c r="U10" s="527"/>
      <c r="V10" s="527"/>
      <c r="AE10" s="81"/>
      <c r="AF10" s="81"/>
      <c r="AJ10" s="83"/>
      <c r="AK10" s="82"/>
      <c r="AS10" s="81"/>
      <c r="AT10" s="81"/>
      <c r="AX10" s="82"/>
      <c r="BG10" s="81"/>
    </row>
    <row r="11" spans="1:59" ht="19.149999999999999" customHeight="1" x14ac:dyDescent="0.25">
      <c r="A11" s="102" t="s">
        <v>36</v>
      </c>
      <c r="B11" s="103"/>
      <c r="C11" s="105" t="str">
        <f>IF($U$288=0,"",$U$288)</f>
        <v/>
      </c>
      <c r="D11" s="103"/>
      <c r="E11" s="105" t="str">
        <f>IF($AI$288=0,"",$AI$288)</f>
        <v/>
      </c>
      <c r="F11" s="103"/>
      <c r="G11" s="105" t="str">
        <f>IF($AW$288=0,"",$AW$288)</f>
        <v/>
      </c>
      <c r="H11" s="103"/>
      <c r="I11" s="105" t="str">
        <f>IF($BJ$288=0,"",$BJ$288)</f>
        <v/>
      </c>
      <c r="J11" s="103"/>
      <c r="K11" s="105" t="e">
        <f t="shared" ref="K11:K12" si="0">AVERAGEIF(C11:I11,"&lt;&gt;0")</f>
        <v>#DIV/0!</v>
      </c>
      <c r="M11" s="96"/>
      <c r="O11" s="528"/>
      <c r="P11" s="528"/>
      <c r="Q11" s="528"/>
      <c r="R11" s="528"/>
      <c r="S11" s="528"/>
      <c r="T11" s="528"/>
      <c r="U11" s="528"/>
      <c r="V11" s="528"/>
      <c r="AE11" s="81"/>
      <c r="AF11" s="81"/>
      <c r="AJ11" s="83"/>
      <c r="AK11" s="82"/>
      <c r="AS11" s="81"/>
      <c r="AT11" s="81"/>
      <c r="AX11" s="82"/>
      <c r="BG11" s="81"/>
    </row>
    <row r="12" spans="1:59" ht="19.149999999999999" customHeight="1" x14ac:dyDescent="0.25">
      <c r="A12" s="102" t="s">
        <v>37</v>
      </c>
      <c r="B12" s="103"/>
      <c r="C12" s="105" t="str">
        <f>IF($U$262=0,"",$U$262)</f>
        <v/>
      </c>
      <c r="D12" s="103"/>
      <c r="E12" s="105" t="str">
        <f>IF($AI$262=0,"",$AI$262)</f>
        <v/>
      </c>
      <c r="F12" s="103"/>
      <c r="G12" s="105" t="str">
        <f>IF($AW$262=0,"",$AW$262)</f>
        <v/>
      </c>
      <c r="H12" s="103"/>
      <c r="I12" s="105" t="str">
        <f>IF($BJ$262=0,"",$BJ$262)</f>
        <v/>
      </c>
      <c r="J12" s="103"/>
      <c r="K12" s="105" t="e">
        <f t="shared" si="0"/>
        <v>#DIV/0!</v>
      </c>
      <c r="L12" s="106"/>
      <c r="M12" s="107"/>
      <c r="O12" s="522" t="s">
        <v>86</v>
      </c>
      <c r="P12" s="523"/>
      <c r="Q12" s="523"/>
      <c r="R12" s="523"/>
      <c r="S12" s="523"/>
      <c r="T12" s="523"/>
      <c r="U12" s="523"/>
      <c r="V12" s="523"/>
      <c r="AE12" s="81"/>
      <c r="AF12" s="81"/>
      <c r="AJ12" s="83"/>
      <c r="AK12" s="82"/>
      <c r="AS12" s="81"/>
      <c r="AT12" s="81"/>
      <c r="AX12" s="82"/>
      <c r="BG12" s="81"/>
    </row>
    <row r="13" spans="1:59" ht="15" customHeight="1" x14ac:dyDescent="0.25">
      <c r="A13" s="529" t="s">
        <v>66</v>
      </c>
      <c r="B13" s="530"/>
      <c r="C13" s="530"/>
      <c r="D13" s="530"/>
      <c r="E13" s="530"/>
      <c r="F13" s="530"/>
      <c r="G13" s="530"/>
      <c r="H13" s="530"/>
      <c r="I13" s="530"/>
      <c r="J13" s="531"/>
      <c r="K13" s="105" t="e">
        <f>AVERAGE(K10:K12)</f>
        <v>#DIV/0!</v>
      </c>
      <c r="L13" s="83"/>
      <c r="M13" s="108"/>
      <c r="O13" s="522" t="s">
        <v>86</v>
      </c>
      <c r="P13" s="523"/>
      <c r="Q13" s="523"/>
      <c r="R13" s="523"/>
      <c r="S13" s="523"/>
      <c r="T13" s="523"/>
      <c r="U13" s="523"/>
      <c r="V13" s="523"/>
      <c r="AE13" s="81"/>
      <c r="AF13" s="81"/>
      <c r="AJ13" s="83"/>
      <c r="AK13" s="82"/>
      <c r="AS13" s="81"/>
      <c r="AT13" s="81"/>
      <c r="AX13" s="82"/>
      <c r="BG13" s="81"/>
    </row>
    <row r="14" spans="1:59" ht="16.149999999999999" customHeight="1" x14ac:dyDescent="0.25">
      <c r="A14" s="472"/>
      <c r="B14" s="472"/>
      <c r="C14" s="472"/>
      <c r="D14" s="472"/>
      <c r="E14" s="472"/>
      <c r="F14" s="472"/>
      <c r="G14" s="472"/>
      <c r="H14" s="472"/>
      <c r="I14" s="472"/>
      <c r="J14" s="472"/>
      <c r="K14" s="472"/>
      <c r="L14" s="83"/>
      <c r="M14" s="108"/>
      <c r="O14" s="522" t="s">
        <v>86</v>
      </c>
      <c r="P14" s="523"/>
      <c r="Q14" s="523"/>
      <c r="R14" s="523"/>
      <c r="S14" s="523"/>
      <c r="T14" s="523"/>
      <c r="U14" s="523"/>
      <c r="V14" s="523"/>
      <c r="AE14" s="81"/>
      <c r="AF14" s="81"/>
      <c r="AJ14" s="83"/>
      <c r="AK14" s="82"/>
      <c r="AS14" s="81"/>
      <c r="AT14" s="81"/>
      <c r="AX14" s="82"/>
      <c r="BG14" s="81"/>
    </row>
    <row r="15" spans="1:59" ht="15" customHeight="1" x14ac:dyDescent="0.25">
      <c r="A15" s="467" t="s">
        <v>63</v>
      </c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83"/>
      <c r="M15" s="108"/>
      <c r="O15" s="524"/>
      <c r="P15" s="524"/>
      <c r="Q15" s="524"/>
      <c r="R15" s="524"/>
      <c r="S15" s="524"/>
      <c r="T15" s="524"/>
      <c r="U15" s="524"/>
      <c r="V15" s="524"/>
      <c r="AE15" s="81"/>
      <c r="AF15" s="81"/>
      <c r="AJ15" s="83"/>
      <c r="AK15" s="82"/>
      <c r="AS15" s="81"/>
      <c r="AT15" s="81"/>
      <c r="AX15" s="82"/>
      <c r="BG15" s="81"/>
    </row>
    <row r="16" spans="1:59" ht="15" customHeight="1" x14ac:dyDescent="0.25">
      <c r="A16" s="525" t="s">
        <v>94</v>
      </c>
      <c r="B16" s="98"/>
      <c r="C16" s="87" t="s">
        <v>38</v>
      </c>
      <c r="D16" s="98"/>
      <c r="E16" s="87" t="s">
        <v>39</v>
      </c>
      <c r="F16" s="98"/>
      <c r="G16" s="87" t="s">
        <v>40</v>
      </c>
      <c r="H16" s="98"/>
      <c r="I16" s="476" t="s">
        <v>93</v>
      </c>
      <c r="J16" s="496"/>
      <c r="K16" s="477"/>
      <c r="L16" s="83"/>
      <c r="M16" s="107"/>
      <c r="O16" s="544" t="s">
        <v>310</v>
      </c>
      <c r="P16" s="544"/>
      <c r="Q16" s="544"/>
      <c r="R16" s="544"/>
      <c r="S16" s="544"/>
      <c r="T16" s="544"/>
      <c r="U16" s="544"/>
      <c r="V16" s="544"/>
      <c r="AE16" s="81"/>
      <c r="AF16" s="81"/>
      <c r="AJ16" s="83"/>
      <c r="AK16" s="82"/>
      <c r="AS16" s="81"/>
      <c r="AT16" s="81"/>
      <c r="AX16" s="82"/>
      <c r="BG16" s="81"/>
    </row>
    <row r="17" spans="1:59" ht="15" customHeight="1" thickBot="1" x14ac:dyDescent="0.3">
      <c r="A17" s="526"/>
      <c r="B17" s="110"/>
      <c r="C17" s="111"/>
      <c r="D17" s="112"/>
      <c r="E17" s="111"/>
      <c r="F17" s="113"/>
      <c r="G17" s="111"/>
      <c r="H17" s="112"/>
      <c r="I17" s="515" t="e">
        <f>AVERAGEIF(C17:H17,"&lt;&gt;0")</f>
        <v>#DIV/0!</v>
      </c>
      <c r="J17" s="516"/>
      <c r="K17" s="517"/>
      <c r="L17" s="83"/>
      <c r="M17" s="107"/>
      <c r="O17" s="544" t="s">
        <v>311</v>
      </c>
      <c r="P17" s="544"/>
      <c r="Q17" s="544"/>
      <c r="R17" s="544"/>
      <c r="S17" s="544"/>
      <c r="T17" s="544"/>
      <c r="U17" s="544"/>
      <c r="V17" s="544"/>
      <c r="AE17" s="81"/>
      <c r="AF17" s="81"/>
      <c r="AJ17" s="83"/>
      <c r="AK17" s="82"/>
      <c r="AS17" s="81"/>
      <c r="AT17" s="81"/>
      <c r="AX17" s="82"/>
      <c r="BG17" s="81"/>
    </row>
    <row r="18" spans="1:59" ht="15" customHeight="1" thickTop="1" x14ac:dyDescent="0.25">
      <c r="A18" s="509" t="s">
        <v>95</v>
      </c>
      <c r="B18" s="114"/>
      <c r="C18" s="115" t="s">
        <v>38</v>
      </c>
      <c r="D18" s="114"/>
      <c r="E18" s="115" t="s">
        <v>39</v>
      </c>
      <c r="F18" s="114"/>
      <c r="G18" s="115" t="s">
        <v>40</v>
      </c>
      <c r="H18" s="114"/>
      <c r="I18" s="511" t="s">
        <v>96</v>
      </c>
      <c r="J18" s="512"/>
      <c r="K18" s="513"/>
      <c r="O18" s="544" t="s">
        <v>312</v>
      </c>
      <c r="P18" s="544"/>
      <c r="Q18" s="544"/>
      <c r="R18" s="544"/>
      <c r="S18" s="544"/>
      <c r="T18" s="544"/>
      <c r="U18" s="544"/>
      <c r="V18" s="544"/>
      <c r="AE18" s="81"/>
      <c r="AF18" s="81"/>
      <c r="AK18" s="82"/>
      <c r="AS18" s="81"/>
      <c r="AT18" s="81"/>
      <c r="AX18" s="82"/>
      <c r="BG18" s="81"/>
    </row>
    <row r="19" spans="1:59" ht="15" customHeight="1" thickBot="1" x14ac:dyDescent="0.3">
      <c r="A19" s="510"/>
      <c r="B19" s="116"/>
      <c r="C19" s="117"/>
      <c r="D19" s="118"/>
      <c r="E19" s="117"/>
      <c r="F19" s="118"/>
      <c r="G19" s="117"/>
      <c r="H19" s="118"/>
      <c r="I19" s="515" t="e">
        <f>AVERAGEIF(C19:H19,"&lt;&gt;0")</f>
        <v>#DIV/0!</v>
      </c>
      <c r="J19" s="516"/>
      <c r="K19" s="517"/>
      <c r="L19" s="119"/>
      <c r="M19" s="107"/>
      <c r="O19" s="544" t="s">
        <v>314</v>
      </c>
      <c r="P19" s="544"/>
      <c r="Q19" s="544"/>
      <c r="R19" s="544"/>
      <c r="S19" s="544"/>
      <c r="T19" s="544"/>
      <c r="U19" s="544"/>
      <c r="V19" s="544"/>
      <c r="AE19" s="81"/>
      <c r="AF19" s="81"/>
      <c r="AJ19" s="83"/>
      <c r="AK19" s="82"/>
      <c r="AS19" s="81"/>
      <c r="AT19" s="81"/>
      <c r="AX19" s="82"/>
      <c r="BG19" s="81"/>
    </row>
    <row r="20" spans="1:59" ht="16.899999999999999" customHeight="1" thickTop="1" x14ac:dyDescent="0.25">
      <c r="A20" s="518" t="s">
        <v>119</v>
      </c>
      <c r="B20" s="518"/>
      <c r="C20" s="518"/>
      <c r="D20" s="518"/>
      <c r="E20" s="518"/>
      <c r="F20" s="518"/>
      <c r="G20" s="518"/>
      <c r="H20" s="518"/>
      <c r="I20" s="519" t="str">
        <f>IF($U$236=0,"",$U$236)</f>
        <v/>
      </c>
      <c r="J20" s="520"/>
      <c r="K20" s="521"/>
      <c r="M20" s="107"/>
      <c r="O20" s="544" t="s">
        <v>67</v>
      </c>
      <c r="P20" s="544"/>
      <c r="Q20" s="544"/>
      <c r="R20" s="544"/>
      <c r="S20" s="544"/>
      <c r="T20" s="544"/>
      <c r="U20" s="544"/>
      <c r="V20" s="544"/>
      <c r="AE20" s="81"/>
      <c r="AF20" s="81"/>
      <c r="AJ20" s="83"/>
      <c r="AK20" s="82"/>
      <c r="AS20" s="81"/>
      <c r="AT20" s="81"/>
      <c r="AX20" s="82"/>
      <c r="BG20" s="81"/>
    </row>
    <row r="21" spans="1:59" ht="15" customHeight="1" x14ac:dyDescent="0.25">
      <c r="A21" s="503" t="s">
        <v>118</v>
      </c>
      <c r="B21" s="503"/>
      <c r="C21" s="503"/>
      <c r="D21" s="503"/>
      <c r="E21" s="503"/>
      <c r="F21" s="503"/>
      <c r="G21" s="503"/>
      <c r="H21" s="503"/>
      <c r="I21" s="504" t="e">
        <f>AVERAGE((I17*0.25)+(I19*0.25)+(I20*0.5))</f>
        <v>#DIV/0!</v>
      </c>
      <c r="J21" s="505"/>
      <c r="K21" s="506"/>
      <c r="M21" s="108"/>
      <c r="O21" s="507"/>
      <c r="P21" s="508"/>
      <c r="Q21" s="508"/>
      <c r="R21" s="508"/>
      <c r="S21" s="508"/>
      <c r="T21" s="508"/>
      <c r="U21" s="508"/>
      <c r="V21" s="508"/>
      <c r="AE21" s="81"/>
      <c r="AF21" s="81"/>
      <c r="AJ21" s="83"/>
      <c r="AK21" s="82"/>
      <c r="AS21" s="81"/>
      <c r="AT21" s="81"/>
      <c r="AX21" s="82"/>
      <c r="BG21" s="81"/>
    </row>
    <row r="22" spans="1:59" ht="15" customHeight="1" x14ac:dyDescent="0.25">
      <c r="A22" s="101"/>
      <c r="B22" s="101"/>
      <c r="C22" s="101"/>
      <c r="D22" s="101"/>
      <c r="E22" s="120"/>
      <c r="F22" s="101"/>
      <c r="G22" s="101"/>
      <c r="H22" s="120"/>
      <c r="I22" s="120"/>
      <c r="J22" s="101"/>
      <c r="K22" s="101"/>
      <c r="M22" s="108"/>
      <c r="O22" s="499" t="s">
        <v>68</v>
      </c>
      <c r="P22" s="499"/>
      <c r="Q22" s="499"/>
      <c r="R22" s="499"/>
      <c r="S22" s="499"/>
      <c r="T22" s="499"/>
      <c r="U22" s="499"/>
      <c r="V22" s="499"/>
      <c r="AE22" s="81"/>
      <c r="AF22" s="81"/>
      <c r="AJ22" s="83"/>
      <c r="AK22" s="82"/>
      <c r="AS22" s="81"/>
      <c r="AT22" s="81"/>
      <c r="AX22" s="82"/>
      <c r="BG22" s="81"/>
    </row>
    <row r="23" spans="1:59" ht="15" customHeight="1" x14ac:dyDescent="0.25">
      <c r="A23" s="101"/>
      <c r="B23" s="101"/>
      <c r="C23" s="101"/>
      <c r="D23" s="101"/>
      <c r="E23" s="101"/>
      <c r="F23" s="101"/>
      <c r="G23" s="120"/>
      <c r="H23" s="120"/>
      <c r="I23" s="120"/>
      <c r="J23" s="101"/>
      <c r="K23" s="101"/>
      <c r="L23" s="121"/>
      <c r="M23" s="108"/>
      <c r="O23" s="499" t="s">
        <v>69</v>
      </c>
      <c r="P23" s="499"/>
      <c r="Q23" s="499"/>
      <c r="R23" s="499"/>
      <c r="S23" s="499"/>
      <c r="T23" s="499"/>
      <c r="U23" s="499"/>
      <c r="V23" s="499"/>
      <c r="AE23" s="81"/>
      <c r="AF23" s="81"/>
      <c r="AJ23" s="83"/>
      <c r="AK23" s="82"/>
      <c r="AS23" s="81"/>
      <c r="AT23" s="81"/>
      <c r="AX23" s="82"/>
      <c r="BG23" s="81"/>
    </row>
    <row r="24" spans="1:59" ht="1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20"/>
      <c r="J24" s="101"/>
      <c r="K24" s="101"/>
      <c r="L24" s="121"/>
      <c r="M24" s="107"/>
      <c r="O24" s="499" t="s">
        <v>70</v>
      </c>
      <c r="P24" s="499"/>
      <c r="Q24" s="499"/>
      <c r="R24" s="499"/>
      <c r="S24" s="499"/>
      <c r="T24" s="499"/>
      <c r="U24" s="499"/>
      <c r="V24" s="499"/>
      <c r="AE24" s="81"/>
      <c r="AF24" s="81"/>
      <c r="AJ24" s="83"/>
      <c r="AK24" s="82"/>
      <c r="AS24" s="81"/>
      <c r="AT24" s="81"/>
      <c r="AX24" s="82"/>
      <c r="BG24" s="81"/>
    </row>
    <row r="25" spans="1:59" ht="15" customHeight="1" x14ac:dyDescent="0.25">
      <c r="A25" s="83"/>
      <c r="B25" s="83"/>
      <c r="C25" s="83"/>
      <c r="D25" s="83"/>
      <c r="K25" s="83"/>
      <c r="M25" s="107"/>
      <c r="O25" s="499" t="s">
        <v>71</v>
      </c>
      <c r="P25" s="499"/>
      <c r="Q25" s="499"/>
      <c r="R25" s="499"/>
      <c r="S25" s="499"/>
      <c r="T25" s="499"/>
      <c r="U25" s="499"/>
      <c r="V25" s="499"/>
      <c r="AE25" s="81"/>
      <c r="AF25" s="81"/>
      <c r="AJ25" s="83"/>
      <c r="AK25" s="82"/>
      <c r="AS25" s="81"/>
      <c r="AT25" s="81"/>
      <c r="AX25" s="82"/>
      <c r="BG25" s="81"/>
    </row>
    <row r="26" spans="1:59" ht="15" customHeight="1" x14ac:dyDescent="0.25">
      <c r="A26" s="500" t="s">
        <v>319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2"/>
      <c r="M26" s="122"/>
      <c r="O26" s="493"/>
      <c r="P26" s="493"/>
      <c r="Q26" s="493"/>
      <c r="R26" s="493"/>
      <c r="S26" s="493"/>
      <c r="T26" s="493"/>
      <c r="U26" s="493"/>
      <c r="V26" s="493"/>
      <c r="AE26" s="81"/>
      <c r="AF26" s="81"/>
      <c r="AJ26" s="83"/>
      <c r="AK26" s="82"/>
      <c r="AS26" s="81"/>
      <c r="AT26" s="81"/>
      <c r="AX26" s="82"/>
      <c r="BG26" s="81"/>
    </row>
    <row r="27" spans="1:59" ht="15" customHeight="1" x14ac:dyDescent="0.25">
      <c r="A27" s="476" t="s">
        <v>45</v>
      </c>
      <c r="B27" s="496"/>
      <c r="C27" s="496"/>
      <c r="D27" s="477"/>
      <c r="E27" s="123" t="e">
        <f>SUM(K13)</f>
        <v>#DIV/0!</v>
      </c>
      <c r="F27" s="476" t="s">
        <v>47</v>
      </c>
      <c r="G27" s="496"/>
      <c r="H27" s="124"/>
      <c r="I27" s="123" t="e">
        <f>SUM(E27*3)</f>
        <v>#DIV/0!</v>
      </c>
      <c r="J27" s="476" t="s">
        <v>48</v>
      </c>
      <c r="K27" s="477"/>
      <c r="M27" s="122"/>
      <c r="O27" s="492" t="s">
        <v>72</v>
      </c>
      <c r="P27" s="492"/>
      <c r="Q27" s="492"/>
      <c r="R27" s="492"/>
      <c r="S27" s="492"/>
      <c r="T27" s="492"/>
      <c r="U27" s="492"/>
      <c r="V27" s="492"/>
      <c r="AE27" s="81"/>
      <c r="AF27" s="81"/>
      <c r="AJ27" s="83"/>
      <c r="AK27" s="82"/>
      <c r="AS27" s="81"/>
      <c r="AT27" s="81"/>
      <c r="AX27" s="82"/>
      <c r="BG27" s="81"/>
    </row>
    <row r="28" spans="1:59" ht="15" customHeight="1" x14ac:dyDescent="0.25">
      <c r="A28" s="476" t="s">
        <v>44</v>
      </c>
      <c r="B28" s="496"/>
      <c r="C28" s="496"/>
      <c r="D28" s="477"/>
      <c r="E28" s="123">
        <f>$U$216</f>
        <v>0</v>
      </c>
      <c r="F28" s="476" t="s">
        <v>47</v>
      </c>
      <c r="G28" s="496"/>
      <c r="H28" s="124"/>
      <c r="I28" s="123">
        <f>SUM(E28)</f>
        <v>0</v>
      </c>
      <c r="J28" s="476" t="s">
        <v>47</v>
      </c>
      <c r="K28" s="477"/>
      <c r="M28" s="122"/>
      <c r="O28" s="492" t="s">
        <v>73</v>
      </c>
      <c r="P28" s="492"/>
      <c r="Q28" s="492"/>
      <c r="R28" s="492"/>
      <c r="S28" s="492"/>
      <c r="T28" s="492"/>
      <c r="U28" s="492"/>
      <c r="V28" s="492"/>
      <c r="AE28" s="81"/>
      <c r="AF28" s="81"/>
      <c r="AJ28" s="83"/>
      <c r="AK28" s="82"/>
      <c r="AS28" s="81"/>
      <c r="AT28" s="81"/>
      <c r="AX28" s="82"/>
      <c r="BG28" s="81"/>
    </row>
    <row r="29" spans="1:59" ht="15" customHeight="1" x14ac:dyDescent="0.25">
      <c r="A29" s="497"/>
      <c r="B29" s="497"/>
      <c r="C29" s="497"/>
      <c r="D29" s="497"/>
      <c r="E29" s="497"/>
      <c r="F29" s="498"/>
      <c r="G29" s="125" t="s">
        <v>46</v>
      </c>
      <c r="H29" s="124"/>
      <c r="I29" s="123" t="e">
        <f>SUM(I27:I28)</f>
        <v>#DIV/0!</v>
      </c>
      <c r="J29" s="476" t="s">
        <v>49</v>
      </c>
      <c r="K29" s="477"/>
      <c r="M29" s="107"/>
      <c r="O29" s="492" t="s">
        <v>74</v>
      </c>
      <c r="P29" s="492"/>
      <c r="Q29" s="492"/>
      <c r="R29" s="492"/>
      <c r="S29" s="492"/>
      <c r="T29" s="492"/>
      <c r="U29" s="492"/>
      <c r="V29" s="492"/>
      <c r="AE29" s="81"/>
      <c r="AF29" s="81"/>
      <c r="AJ29" s="83"/>
      <c r="AK29" s="82"/>
      <c r="AS29" s="81"/>
      <c r="AT29" s="81"/>
      <c r="AX29" s="82"/>
      <c r="BG29" s="81"/>
    </row>
    <row r="30" spans="1:59" ht="15" customHeight="1" x14ac:dyDescent="0.25">
      <c r="A30" s="489" t="s">
        <v>317</v>
      </c>
      <c r="B30" s="489"/>
      <c r="C30" s="489"/>
      <c r="D30" s="489"/>
      <c r="E30" s="489"/>
      <c r="F30" s="489"/>
      <c r="G30" s="489"/>
      <c r="H30" s="490"/>
      <c r="I30" s="126" t="e">
        <f>SUM($I$29/4)</f>
        <v>#DIV/0!</v>
      </c>
      <c r="J30" s="491" t="s">
        <v>47</v>
      </c>
      <c r="K30" s="491"/>
      <c r="M30" s="107"/>
      <c r="O30" s="492" t="s">
        <v>75</v>
      </c>
      <c r="P30" s="492"/>
      <c r="Q30" s="492"/>
      <c r="R30" s="492"/>
      <c r="S30" s="492"/>
      <c r="T30" s="492"/>
      <c r="U30" s="492"/>
      <c r="V30" s="492"/>
      <c r="AE30" s="81"/>
      <c r="AF30" s="81"/>
      <c r="AJ30" s="83"/>
      <c r="AK30" s="82"/>
      <c r="AS30" s="81"/>
      <c r="AT30" s="81"/>
      <c r="AX30" s="82"/>
      <c r="BG30" s="81"/>
    </row>
    <row r="31" spans="1:59" ht="7.9" customHeight="1" x14ac:dyDescent="0.25">
      <c r="A31" s="101"/>
      <c r="B31" s="101"/>
      <c r="C31" s="101"/>
      <c r="D31" s="101"/>
      <c r="E31" s="120"/>
      <c r="F31" s="120"/>
      <c r="G31" s="120"/>
      <c r="H31" s="120"/>
      <c r="I31" s="120"/>
      <c r="J31" s="101"/>
      <c r="K31" s="101"/>
      <c r="M31" s="108"/>
      <c r="O31" s="493"/>
      <c r="P31" s="493"/>
      <c r="Q31" s="493"/>
      <c r="R31" s="493"/>
      <c r="S31" s="493"/>
      <c r="T31" s="493"/>
      <c r="U31" s="493"/>
      <c r="V31" s="493"/>
      <c r="AE31" s="81"/>
      <c r="AF31" s="81"/>
      <c r="AJ31" s="83"/>
      <c r="AK31" s="82"/>
      <c r="AS31" s="81"/>
      <c r="AT31" s="81"/>
      <c r="AX31" s="82"/>
      <c r="BG31" s="81"/>
    </row>
    <row r="32" spans="1:59" ht="15" customHeight="1" x14ac:dyDescent="0.25">
      <c r="A32" s="101"/>
      <c r="B32" s="101"/>
      <c r="C32" s="101"/>
      <c r="D32" s="101"/>
      <c r="E32" s="101"/>
      <c r="F32" s="101"/>
      <c r="G32" s="101"/>
      <c r="H32" s="101"/>
      <c r="I32" s="128"/>
      <c r="J32" s="101"/>
      <c r="K32" s="101"/>
      <c r="M32" s="108"/>
      <c r="O32" s="494" t="s">
        <v>121</v>
      </c>
      <c r="P32" s="494"/>
      <c r="Q32" s="494"/>
      <c r="R32" s="494"/>
      <c r="S32" s="494"/>
      <c r="T32" s="494"/>
      <c r="U32" s="494"/>
      <c r="V32" s="494"/>
      <c r="AE32" s="81"/>
      <c r="AF32" s="81"/>
      <c r="AJ32" s="83"/>
      <c r="AK32" s="82"/>
      <c r="AS32" s="81"/>
      <c r="AT32" s="81"/>
      <c r="AX32" s="82"/>
      <c r="BG32" s="81"/>
    </row>
    <row r="33" spans="1:59" ht="15" customHeight="1" x14ac:dyDescent="0.25">
      <c r="A33" s="495" t="s">
        <v>316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107"/>
      <c r="M33" s="108"/>
      <c r="O33" s="481"/>
      <c r="P33" s="481"/>
      <c r="Q33" s="481"/>
      <c r="R33" s="481"/>
      <c r="S33" s="481"/>
      <c r="T33" s="481"/>
      <c r="U33" s="481"/>
      <c r="V33" s="481"/>
      <c r="AE33" s="81"/>
      <c r="AF33" s="81"/>
      <c r="AJ33" s="83"/>
      <c r="AK33" s="82"/>
      <c r="AS33" s="81"/>
      <c r="AT33" s="81"/>
      <c r="AX33" s="82"/>
      <c r="BG33" s="81"/>
    </row>
    <row r="34" spans="1:59" ht="15" customHeight="1" x14ac:dyDescent="0.25">
      <c r="A34" s="488" t="s">
        <v>87</v>
      </c>
      <c r="B34" s="488"/>
      <c r="C34" s="488"/>
      <c r="D34" s="488"/>
      <c r="E34" s="123" t="str">
        <f>IF($BH$157=0,"",$BH$157)</f>
        <v/>
      </c>
      <c r="F34" s="482" t="s">
        <v>295</v>
      </c>
      <c r="G34" s="483"/>
      <c r="H34" s="130"/>
      <c r="I34" s="123" t="e">
        <f>SUM($E$35*4)</f>
        <v>#VALUE!</v>
      </c>
      <c r="J34" s="482" t="s">
        <v>296</v>
      </c>
      <c r="K34" s="483"/>
      <c r="L34" s="107"/>
      <c r="M34" s="108"/>
      <c r="O34" s="129"/>
      <c r="P34" s="129"/>
      <c r="Q34" s="129"/>
      <c r="R34" s="129"/>
      <c r="S34" s="129"/>
      <c r="T34" s="129"/>
      <c r="U34" s="129"/>
      <c r="V34" s="129"/>
      <c r="AE34" s="81"/>
      <c r="AF34" s="81"/>
      <c r="AJ34" s="83"/>
      <c r="AK34" s="82"/>
      <c r="AS34" s="81"/>
      <c r="AT34" s="81"/>
      <c r="AX34" s="82"/>
      <c r="BG34" s="81"/>
    </row>
    <row r="35" spans="1:59" ht="15" customHeight="1" x14ac:dyDescent="0.25">
      <c r="A35" s="473" t="s">
        <v>191</v>
      </c>
      <c r="B35" s="474"/>
      <c r="C35" s="474"/>
      <c r="D35" s="475"/>
      <c r="E35" s="123" t="str">
        <f>IF($S$96=0,"",$S$96)</f>
        <v/>
      </c>
      <c r="F35" s="482" t="s">
        <v>295</v>
      </c>
      <c r="G35" s="483"/>
      <c r="H35" s="131"/>
      <c r="I35" s="123" t="e">
        <f>SUM($E$35*3)</f>
        <v>#VALUE!</v>
      </c>
      <c r="J35" s="482" t="s">
        <v>297</v>
      </c>
      <c r="K35" s="483"/>
      <c r="O35" s="481"/>
      <c r="P35" s="481"/>
      <c r="Q35" s="481"/>
      <c r="R35" s="481"/>
      <c r="S35" s="481"/>
      <c r="T35" s="481"/>
      <c r="U35" s="481"/>
      <c r="V35" s="481"/>
      <c r="AE35" s="81"/>
      <c r="AF35" s="81"/>
      <c r="AJ35" s="83"/>
      <c r="AK35" s="82"/>
      <c r="AS35" s="81"/>
      <c r="AT35" s="81"/>
      <c r="AX35" s="82"/>
      <c r="BG35" s="81"/>
    </row>
    <row r="36" spans="1:59" ht="15" customHeight="1" x14ac:dyDescent="0.25">
      <c r="A36" s="473" t="s">
        <v>192</v>
      </c>
      <c r="B36" s="474"/>
      <c r="C36" s="474"/>
      <c r="D36" s="475"/>
      <c r="E36" s="123" t="str">
        <f>IF($AG$96=0,"",$AG$96)</f>
        <v/>
      </c>
      <c r="F36" s="482" t="s">
        <v>295</v>
      </c>
      <c r="G36" s="483"/>
      <c r="H36" s="131"/>
      <c r="I36" s="123" t="e">
        <f>SUM($E$36*3)</f>
        <v>#VALUE!</v>
      </c>
      <c r="J36" s="482" t="s">
        <v>298</v>
      </c>
      <c r="K36" s="483"/>
      <c r="O36" s="484" t="s">
        <v>97</v>
      </c>
      <c r="P36" s="484"/>
      <c r="Q36" s="484"/>
      <c r="R36" s="484"/>
      <c r="S36" s="484"/>
      <c r="T36" s="484"/>
      <c r="U36" s="484"/>
      <c r="V36" s="484"/>
      <c r="AE36" s="81"/>
      <c r="AF36" s="81"/>
      <c r="AJ36" s="83"/>
      <c r="AK36" s="82"/>
      <c r="AS36" s="81"/>
      <c r="AT36" s="81"/>
      <c r="AX36" s="82"/>
      <c r="BG36" s="81"/>
    </row>
    <row r="37" spans="1:59" ht="15" customHeight="1" x14ac:dyDescent="0.25">
      <c r="A37" s="473" t="s">
        <v>193</v>
      </c>
      <c r="B37" s="474"/>
      <c r="C37" s="474"/>
      <c r="D37" s="475"/>
      <c r="E37" s="123" t="str">
        <f>IF($AU$96=0,"",$AU$96)</f>
        <v/>
      </c>
      <c r="F37" s="482" t="s">
        <v>295</v>
      </c>
      <c r="G37" s="483"/>
      <c r="H37" s="131"/>
      <c r="I37" s="123" t="e">
        <f>SUM($E$37*3)</f>
        <v>#VALUE!</v>
      </c>
      <c r="J37" s="482" t="s">
        <v>298</v>
      </c>
      <c r="K37" s="483"/>
      <c r="O37" s="327"/>
      <c r="P37" s="327"/>
      <c r="Q37" s="327"/>
      <c r="R37" s="327"/>
      <c r="S37" s="327"/>
      <c r="T37" s="327"/>
      <c r="U37" s="327"/>
      <c r="V37" s="327"/>
    </row>
    <row r="38" spans="1:59" ht="15" customHeight="1" x14ac:dyDescent="0.25">
      <c r="A38" s="478"/>
      <c r="B38" s="479"/>
      <c r="C38" s="479"/>
      <c r="D38" s="479"/>
      <c r="E38" s="480"/>
      <c r="F38" s="476" t="s">
        <v>300</v>
      </c>
      <c r="G38" s="477"/>
      <c r="H38" s="131"/>
      <c r="I38" s="287" t="e">
        <f>SUM(I34:I37)/260*240</f>
        <v>#VALUE!</v>
      </c>
      <c r="J38" s="468" t="s">
        <v>299</v>
      </c>
      <c r="K38" s="469"/>
      <c r="N38" s="83"/>
      <c r="O38" s="470" t="s">
        <v>291</v>
      </c>
      <c r="P38" s="470"/>
      <c r="Q38" s="470"/>
      <c r="R38" s="470"/>
      <c r="S38" s="470"/>
      <c r="T38" s="470"/>
      <c r="U38" s="470"/>
      <c r="V38" s="470"/>
      <c r="AD38" s="84"/>
      <c r="AE38" s="81"/>
      <c r="AR38" s="84"/>
      <c r="AS38" s="81"/>
    </row>
    <row r="39" spans="1:59" ht="15" customHeight="1" x14ac:dyDescent="0.25">
      <c r="A39" s="485"/>
      <c r="B39" s="486"/>
      <c r="C39" s="486"/>
      <c r="D39" s="486"/>
      <c r="E39" s="486"/>
      <c r="F39" s="486"/>
      <c r="G39" s="486"/>
      <c r="H39" s="486"/>
      <c r="I39" s="486"/>
      <c r="J39" s="486"/>
      <c r="K39" s="487"/>
      <c r="M39" s="88"/>
      <c r="N39" s="83"/>
      <c r="O39" s="470" t="s">
        <v>292</v>
      </c>
      <c r="P39" s="470"/>
      <c r="Q39" s="470"/>
      <c r="R39" s="470"/>
      <c r="S39" s="470"/>
      <c r="T39" s="470"/>
      <c r="U39" s="470"/>
      <c r="V39" s="470"/>
      <c r="AD39" s="84"/>
      <c r="AE39" s="81"/>
      <c r="AR39" s="84"/>
      <c r="AS39" s="81"/>
    </row>
    <row r="40" spans="1:59" ht="15" customHeight="1" x14ac:dyDescent="0.25">
      <c r="A40" s="473" t="s">
        <v>64</v>
      </c>
      <c r="B40" s="474"/>
      <c r="C40" s="474"/>
      <c r="D40" s="475"/>
      <c r="E40" s="123" t="e">
        <f>IF($I$21=0,"",$I$21)</f>
        <v>#DIV/0!</v>
      </c>
      <c r="F40" s="476" t="s">
        <v>47</v>
      </c>
      <c r="G40" s="477"/>
      <c r="H40" s="132"/>
      <c r="I40" s="287" t="e">
        <f>SUM($E$40)</f>
        <v>#DIV/0!</v>
      </c>
      <c r="J40" s="468" t="s">
        <v>47</v>
      </c>
      <c r="K40" s="469"/>
      <c r="N40" s="83"/>
      <c r="O40" s="470" t="s">
        <v>293</v>
      </c>
      <c r="P40" s="470"/>
      <c r="Q40" s="470"/>
      <c r="R40" s="470"/>
      <c r="S40" s="470"/>
      <c r="T40" s="470"/>
      <c r="U40" s="470"/>
      <c r="V40" s="470"/>
      <c r="AD40" s="84"/>
      <c r="AE40" s="81"/>
      <c r="AR40" s="84"/>
      <c r="AS40" s="81"/>
    </row>
    <row r="41" spans="1:59" ht="9" customHeight="1" x14ac:dyDescent="0.25">
      <c r="A41" s="455"/>
      <c r="B41" s="455"/>
      <c r="C41" s="455"/>
      <c r="D41" s="133"/>
      <c r="E41" s="471"/>
      <c r="F41" s="471"/>
      <c r="G41" s="471"/>
      <c r="H41" s="471"/>
      <c r="I41" s="471"/>
      <c r="J41" s="471"/>
      <c r="K41" s="134"/>
      <c r="N41" s="83"/>
      <c r="O41" s="472"/>
      <c r="P41" s="472"/>
      <c r="Q41" s="472"/>
      <c r="R41" s="472"/>
      <c r="S41" s="472"/>
      <c r="T41" s="472"/>
      <c r="U41" s="472"/>
      <c r="V41" s="472"/>
      <c r="AD41" s="84"/>
      <c r="AE41" s="81"/>
      <c r="AR41" s="84"/>
      <c r="AS41" s="81"/>
    </row>
    <row r="42" spans="1:59" ht="5.45" customHeight="1" x14ac:dyDescent="0.25">
      <c r="A42" s="455"/>
      <c r="B42" s="455"/>
      <c r="C42" s="455"/>
      <c r="N42" s="83"/>
      <c r="O42" s="466"/>
      <c r="P42" s="466"/>
      <c r="Q42" s="466"/>
      <c r="R42" s="466"/>
      <c r="S42" s="466"/>
      <c r="T42" s="466"/>
      <c r="U42" s="466"/>
      <c r="V42" s="466"/>
      <c r="AD42" s="84"/>
      <c r="AE42" s="81"/>
      <c r="AR42" s="84"/>
      <c r="AS42" s="81"/>
    </row>
    <row r="43" spans="1:59" ht="15" customHeight="1" x14ac:dyDescent="0.25">
      <c r="A43" s="467" t="s">
        <v>62</v>
      </c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N43" s="83"/>
      <c r="O43" s="466"/>
      <c r="P43" s="466"/>
      <c r="Q43" s="466"/>
      <c r="R43" s="466"/>
      <c r="S43" s="466"/>
      <c r="T43" s="466"/>
      <c r="U43" s="466"/>
      <c r="V43" s="466"/>
      <c r="AD43" s="84"/>
      <c r="AE43" s="81"/>
      <c r="AR43" s="84"/>
      <c r="AS43" s="81"/>
    </row>
    <row r="44" spans="1:59" ht="15" customHeight="1" x14ac:dyDescent="0.25">
      <c r="A44" s="464" t="s">
        <v>86</v>
      </c>
      <c r="B44" s="464"/>
      <c r="C44" s="464"/>
      <c r="D44" s="464" t="s">
        <v>88</v>
      </c>
      <c r="E44" s="464"/>
      <c r="F44" s="464"/>
      <c r="G44" s="464"/>
      <c r="H44" s="464"/>
      <c r="I44" s="464"/>
      <c r="J44" s="464"/>
      <c r="K44" s="87">
        <f>S104</f>
        <v>0</v>
      </c>
      <c r="L44" s="120"/>
      <c r="M44" s="109"/>
      <c r="N44" s="83"/>
      <c r="O44" s="135"/>
      <c r="P44" s="135"/>
      <c r="Q44" s="136" t="s">
        <v>325</v>
      </c>
      <c r="R44" s="137" t="s">
        <v>323</v>
      </c>
      <c r="S44" s="135"/>
      <c r="T44" s="135"/>
      <c r="U44" s="135"/>
      <c r="V44" s="135"/>
      <c r="AD44" s="84"/>
      <c r="AE44" s="81"/>
      <c r="AR44" s="84"/>
      <c r="AS44" s="81"/>
    </row>
    <row r="45" spans="1:59" ht="21.6" customHeight="1" x14ac:dyDescent="0.25">
      <c r="A45" s="464" t="s">
        <v>86</v>
      </c>
      <c r="B45" s="464"/>
      <c r="C45" s="464"/>
      <c r="D45" s="464" t="s">
        <v>88</v>
      </c>
      <c r="E45" s="464"/>
      <c r="F45" s="464"/>
      <c r="G45" s="464"/>
      <c r="H45" s="464"/>
      <c r="I45" s="464"/>
      <c r="J45" s="464"/>
      <c r="K45" s="87">
        <f>AG104</f>
        <v>0</v>
      </c>
      <c r="L45" s="120"/>
      <c r="M45" s="138"/>
      <c r="O45" s="135"/>
      <c r="P45" s="135"/>
      <c r="Q45" s="139" t="s">
        <v>326</v>
      </c>
      <c r="R45" s="137" t="s">
        <v>321</v>
      </c>
      <c r="S45" s="135"/>
      <c r="T45" s="135"/>
      <c r="U45" s="135"/>
      <c r="V45" s="135"/>
    </row>
    <row r="46" spans="1:59" ht="15" customHeight="1" x14ac:dyDescent="0.25">
      <c r="A46" s="464" t="s">
        <v>86</v>
      </c>
      <c r="B46" s="464"/>
      <c r="C46" s="464"/>
      <c r="D46" s="464" t="s">
        <v>88</v>
      </c>
      <c r="E46" s="464"/>
      <c r="F46" s="464"/>
      <c r="G46" s="464"/>
      <c r="H46" s="464"/>
      <c r="I46" s="464"/>
      <c r="J46" s="464"/>
      <c r="K46" s="87">
        <f>AU104</f>
        <v>0</v>
      </c>
      <c r="O46" s="109"/>
      <c r="P46" s="140"/>
      <c r="Q46" s="141" t="s">
        <v>327</v>
      </c>
      <c r="R46" s="142" t="s">
        <v>324</v>
      </c>
      <c r="S46" s="109"/>
      <c r="T46" s="109"/>
      <c r="U46" s="109"/>
      <c r="V46" s="109"/>
    </row>
    <row r="47" spans="1:59" ht="15" customHeight="1" x14ac:dyDescent="0.25">
      <c r="A47" s="465" t="s">
        <v>87</v>
      </c>
      <c r="B47" s="465"/>
      <c r="C47" s="465"/>
      <c r="D47" s="464" t="s">
        <v>88</v>
      </c>
      <c r="E47" s="464"/>
      <c r="F47" s="464"/>
      <c r="G47" s="464"/>
      <c r="H47" s="464"/>
      <c r="I47" s="464"/>
      <c r="J47" s="464"/>
      <c r="K47" s="87">
        <f>BH104</f>
        <v>0</v>
      </c>
      <c r="Q47" s="143" t="s">
        <v>328</v>
      </c>
      <c r="R47" s="142" t="s">
        <v>322</v>
      </c>
    </row>
    <row r="48" spans="1:59" ht="16.899999999999999" customHeight="1" x14ac:dyDescent="0.25">
      <c r="A48" s="455"/>
      <c r="B48" s="455"/>
      <c r="C48" s="455"/>
      <c r="D48" s="456" t="s">
        <v>91</v>
      </c>
      <c r="E48" s="456"/>
      <c r="F48" s="456"/>
      <c r="G48" s="456"/>
      <c r="H48" s="456"/>
      <c r="I48" s="456"/>
      <c r="J48" s="457"/>
      <c r="K48" s="127">
        <f>SUM(K44:K47)</f>
        <v>0</v>
      </c>
    </row>
    <row r="49" spans="1:77" ht="6" customHeight="1" thickBot="1" x14ac:dyDescent="0.3">
      <c r="A49" s="144"/>
      <c r="B49" s="89"/>
      <c r="C49" s="89"/>
    </row>
    <row r="50" spans="1:77" ht="18" hidden="1" customHeight="1" thickBot="1" x14ac:dyDescent="0.3">
      <c r="M50" s="81">
        <v>0</v>
      </c>
      <c r="O50" s="86"/>
      <c r="Q50" s="145"/>
      <c r="R50" s="146"/>
      <c r="S50" s="145"/>
      <c r="T50" s="145"/>
      <c r="U50" s="145"/>
      <c r="V50" s="145"/>
      <c r="W50" s="86"/>
      <c r="X50" s="86"/>
      <c r="Y50" s="86"/>
      <c r="Z50" s="86"/>
      <c r="AA50" s="86"/>
      <c r="AB50" s="86"/>
      <c r="AC50" s="86"/>
      <c r="AE50" s="145"/>
      <c r="AF50" s="14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S50" s="145"/>
      <c r="AT50" s="14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F50" s="86"/>
      <c r="BG50" s="14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</row>
    <row r="51" spans="1:77" ht="9" hidden="1" customHeight="1" thickBot="1" x14ac:dyDescent="0.3">
      <c r="O51" s="86"/>
      <c r="Q51" s="145"/>
      <c r="R51" s="146"/>
      <c r="S51" s="145"/>
      <c r="T51" s="145"/>
      <c r="U51" s="145"/>
      <c r="V51" s="145"/>
      <c r="W51" s="86"/>
      <c r="X51" s="86"/>
      <c r="Y51" s="86"/>
      <c r="Z51" s="86"/>
      <c r="AA51" s="86"/>
      <c r="AB51" s="86"/>
      <c r="AC51" s="86"/>
      <c r="AE51" s="145"/>
      <c r="AF51" s="14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S51" s="145"/>
      <c r="AT51" s="14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F51" s="86"/>
      <c r="BG51" s="14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</row>
    <row r="52" spans="1:77" ht="64.5" customHeight="1" thickBot="1" x14ac:dyDescent="0.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N52" s="86"/>
      <c r="O52" s="459" t="s">
        <v>330</v>
      </c>
      <c r="P52" s="460"/>
      <c r="Q52" s="460"/>
      <c r="R52" s="460"/>
      <c r="S52" s="460"/>
      <c r="T52" s="460"/>
      <c r="U52" s="460"/>
      <c r="V52" s="460"/>
      <c r="W52" s="147"/>
      <c r="X52" s="147"/>
      <c r="Y52" s="147"/>
      <c r="Z52" s="147"/>
      <c r="AA52" s="86"/>
      <c r="AB52" s="86"/>
      <c r="AC52" s="459" t="s">
        <v>331</v>
      </c>
      <c r="AD52" s="460"/>
      <c r="AE52" s="460"/>
      <c r="AF52" s="460"/>
      <c r="AG52" s="460"/>
      <c r="AH52" s="460"/>
      <c r="AI52" s="460"/>
      <c r="AJ52" s="460"/>
      <c r="AK52" s="147"/>
      <c r="AL52" s="147"/>
      <c r="AM52" s="147"/>
      <c r="AN52" s="147"/>
      <c r="AO52" s="86"/>
      <c r="AP52" s="86"/>
      <c r="AQ52" s="461" t="s">
        <v>332</v>
      </c>
      <c r="AR52" s="462"/>
      <c r="AS52" s="462"/>
      <c r="AT52" s="462"/>
      <c r="AU52" s="462"/>
      <c r="AV52" s="462"/>
      <c r="AW52" s="462"/>
      <c r="AX52" s="463"/>
      <c r="BG52" s="81"/>
      <c r="BR52" s="345" t="s">
        <v>291</v>
      </c>
      <c r="BS52" s="348"/>
      <c r="BT52" s="348"/>
      <c r="BU52" s="348"/>
      <c r="BV52" s="348"/>
      <c r="BW52" s="348"/>
      <c r="BX52" s="348"/>
      <c r="BY52" s="349"/>
    </row>
    <row r="53" spans="1:77" ht="18" customHeight="1" x14ac:dyDescent="0.25">
      <c r="A53" s="452"/>
      <c r="B53" s="452"/>
      <c r="C53" s="453"/>
      <c r="D53" s="453"/>
      <c r="E53" s="453"/>
      <c r="F53" s="453"/>
      <c r="G53" s="453"/>
      <c r="H53" s="453"/>
      <c r="I53" s="148"/>
      <c r="J53" s="454"/>
      <c r="K53" s="454"/>
      <c r="L53" s="454"/>
      <c r="N53" s="86"/>
      <c r="O53" s="149" t="s">
        <v>55</v>
      </c>
      <c r="P53" s="310">
        <f>$D$5</f>
        <v>0</v>
      </c>
      <c r="Q53" s="310"/>
      <c r="R53" s="310"/>
      <c r="S53" s="150" t="s">
        <v>76</v>
      </c>
      <c r="T53" s="441"/>
      <c r="U53" s="441"/>
      <c r="V53" s="441"/>
      <c r="W53" s="147"/>
      <c r="X53" s="147"/>
      <c r="Y53" s="147"/>
      <c r="Z53" s="147"/>
      <c r="AA53" s="86"/>
      <c r="AB53" s="86"/>
      <c r="AC53" s="149" t="s">
        <v>55</v>
      </c>
      <c r="AD53" s="310">
        <f>$D$5</f>
        <v>0</v>
      </c>
      <c r="AE53" s="310"/>
      <c r="AF53" s="310"/>
      <c r="AG53" s="150" t="s">
        <v>76</v>
      </c>
      <c r="AH53" s="441"/>
      <c r="AI53" s="441"/>
      <c r="AJ53" s="441"/>
      <c r="AK53" s="147"/>
      <c r="AL53" s="147"/>
      <c r="AM53" s="147"/>
      <c r="AN53" s="147"/>
      <c r="AO53" s="86"/>
      <c r="AP53" s="86"/>
      <c r="AQ53" s="149" t="s">
        <v>55</v>
      </c>
      <c r="AR53" s="310">
        <f>$D$5</f>
        <v>0</v>
      </c>
      <c r="AS53" s="310"/>
      <c r="AT53" s="310"/>
      <c r="AU53" s="150" t="s">
        <v>76</v>
      </c>
      <c r="AV53" s="324"/>
      <c r="AW53" s="325"/>
      <c r="AX53" s="326"/>
      <c r="BG53" s="81"/>
      <c r="BR53" s="149" t="s">
        <v>55</v>
      </c>
      <c r="BS53" s="310">
        <f>$D$5</f>
        <v>0</v>
      </c>
      <c r="BT53" s="310"/>
      <c r="BU53" s="310"/>
      <c r="BV53" s="150" t="s">
        <v>76</v>
      </c>
      <c r="BW53" s="324"/>
      <c r="BX53" s="325"/>
      <c r="BY53" s="326"/>
    </row>
    <row r="54" spans="1:77" ht="32.450000000000003" customHeight="1" x14ac:dyDescent="0.25">
      <c r="A54" s="450"/>
      <c r="B54" s="450"/>
      <c r="C54" s="451"/>
      <c r="D54" s="451"/>
      <c r="E54" s="451"/>
      <c r="F54" s="451"/>
      <c r="G54" s="451"/>
      <c r="H54" s="451"/>
      <c r="I54" s="152"/>
      <c r="J54" s="451"/>
      <c r="K54" s="451"/>
      <c r="L54" s="451"/>
      <c r="N54" s="86"/>
      <c r="O54" s="149" t="s">
        <v>79</v>
      </c>
      <c r="P54" s="310">
        <f>$D$6</f>
        <v>0</v>
      </c>
      <c r="Q54" s="310"/>
      <c r="R54" s="310"/>
      <c r="S54" s="153" t="s">
        <v>34</v>
      </c>
      <c r="T54" s="310">
        <f>$K$6</f>
        <v>0</v>
      </c>
      <c r="U54" s="310"/>
      <c r="V54" s="310"/>
      <c r="W54" s="147"/>
      <c r="X54" s="147"/>
      <c r="Y54" s="147"/>
      <c r="Z54" s="147"/>
      <c r="AA54" s="86"/>
      <c r="AB54" s="86"/>
      <c r="AC54" s="149" t="s">
        <v>79</v>
      </c>
      <c r="AD54" s="310">
        <f>$D$6</f>
        <v>0</v>
      </c>
      <c r="AE54" s="310"/>
      <c r="AF54" s="310"/>
      <c r="AG54" s="153" t="s">
        <v>34</v>
      </c>
      <c r="AH54" s="310">
        <f>$K$6</f>
        <v>0</v>
      </c>
      <c r="AI54" s="310"/>
      <c r="AJ54" s="310"/>
      <c r="AK54" s="147"/>
      <c r="AL54" s="147"/>
      <c r="AM54" s="147"/>
      <c r="AN54" s="147"/>
      <c r="AO54" s="86"/>
      <c r="AP54" s="86"/>
      <c r="AQ54" s="149" t="s">
        <v>79</v>
      </c>
      <c r="AR54" s="310">
        <f>$D$6</f>
        <v>0</v>
      </c>
      <c r="AS54" s="310"/>
      <c r="AT54" s="310"/>
      <c r="AU54" s="154" t="s">
        <v>34</v>
      </c>
      <c r="AV54" s="310">
        <f>$K$6</f>
        <v>0</v>
      </c>
      <c r="AW54" s="310"/>
      <c r="AX54" s="310"/>
      <c r="BG54" s="81"/>
      <c r="BR54" s="149" t="s">
        <v>79</v>
      </c>
      <c r="BS54" s="310">
        <f>$D$6</f>
        <v>0</v>
      </c>
      <c r="BT54" s="310"/>
      <c r="BU54" s="310"/>
      <c r="BV54" s="155" t="s">
        <v>34</v>
      </c>
      <c r="BW54" s="310">
        <f>$K$6</f>
        <v>0</v>
      </c>
      <c r="BX54" s="310"/>
      <c r="BY54" s="310"/>
    </row>
    <row r="55" spans="1:77" ht="42.6" customHeight="1" x14ac:dyDescent="0.25">
      <c r="A55" s="156"/>
      <c r="B55" s="156"/>
      <c r="C55" s="157"/>
      <c r="D55" s="157"/>
      <c r="E55" s="157"/>
      <c r="F55" s="157"/>
      <c r="G55" s="157"/>
      <c r="H55" s="157"/>
      <c r="I55" s="158"/>
      <c r="J55" s="157"/>
      <c r="K55" s="157"/>
      <c r="L55" s="157"/>
      <c r="N55" s="86"/>
      <c r="O55" s="387" t="s">
        <v>90</v>
      </c>
      <c r="P55" s="388"/>
      <c r="Q55" s="388"/>
      <c r="R55" s="388"/>
      <c r="S55" s="388"/>
      <c r="T55" s="388"/>
      <c r="U55" s="388"/>
      <c r="V55" s="389"/>
      <c r="W55" s="147"/>
      <c r="X55" s="147"/>
      <c r="Y55" s="147"/>
      <c r="Z55" s="147"/>
      <c r="AA55" s="86"/>
      <c r="AB55" s="86"/>
      <c r="AC55" s="387" t="s">
        <v>90</v>
      </c>
      <c r="AD55" s="388"/>
      <c r="AE55" s="388"/>
      <c r="AF55" s="388"/>
      <c r="AG55" s="388"/>
      <c r="AH55" s="388"/>
      <c r="AI55" s="388"/>
      <c r="AJ55" s="389"/>
      <c r="AK55" s="147"/>
      <c r="AL55" s="147"/>
      <c r="AM55" s="147"/>
      <c r="AN55" s="147"/>
      <c r="AO55" s="86"/>
      <c r="AP55" s="86"/>
      <c r="AQ55" s="387" t="s">
        <v>90</v>
      </c>
      <c r="AR55" s="388"/>
      <c r="AS55" s="388"/>
      <c r="AT55" s="388"/>
      <c r="AU55" s="388"/>
      <c r="AV55" s="388"/>
      <c r="AW55" s="388"/>
      <c r="AX55" s="389"/>
      <c r="BG55" s="81"/>
    </row>
    <row r="56" spans="1:77" ht="45" customHeight="1" x14ac:dyDescent="0.25">
      <c r="A56" s="156"/>
      <c r="B56" s="156"/>
      <c r="C56" s="157"/>
      <c r="D56" s="157"/>
      <c r="E56" s="157"/>
      <c r="F56" s="157"/>
      <c r="G56" s="157"/>
      <c r="H56" s="157"/>
      <c r="I56" s="158"/>
      <c r="J56" s="157"/>
      <c r="K56" s="157"/>
      <c r="L56" s="157"/>
      <c r="N56" s="86"/>
      <c r="O56" s="390"/>
      <c r="P56" s="391"/>
      <c r="Q56" s="391"/>
      <c r="R56" s="391"/>
      <c r="S56" s="391"/>
      <c r="T56" s="391"/>
      <c r="U56" s="391"/>
      <c r="V56" s="392"/>
      <c r="W56" s="147"/>
      <c r="X56" s="147"/>
      <c r="Y56" s="147"/>
      <c r="Z56" s="147"/>
      <c r="AA56" s="86"/>
      <c r="AB56" s="86"/>
      <c r="AC56" s="390"/>
      <c r="AD56" s="391"/>
      <c r="AE56" s="391"/>
      <c r="AF56" s="391"/>
      <c r="AG56" s="391"/>
      <c r="AH56" s="391"/>
      <c r="AI56" s="391"/>
      <c r="AJ56" s="392"/>
      <c r="AK56" s="147"/>
      <c r="AL56" s="147"/>
      <c r="AM56" s="147"/>
      <c r="AN56" s="147"/>
      <c r="AO56" s="86"/>
      <c r="AP56" s="86"/>
      <c r="AQ56" s="390"/>
      <c r="AR56" s="391"/>
      <c r="AS56" s="391"/>
      <c r="AT56" s="391"/>
      <c r="AU56" s="391"/>
      <c r="AV56" s="391"/>
      <c r="AW56" s="391"/>
      <c r="AX56" s="392"/>
      <c r="BG56" s="81"/>
    </row>
    <row r="57" spans="1:77" ht="51.6" customHeight="1" x14ac:dyDescent="0.25">
      <c r="A57" s="156"/>
      <c r="B57" s="156"/>
      <c r="C57" s="157"/>
      <c r="D57" s="157"/>
      <c r="E57" s="157"/>
      <c r="F57" s="157"/>
      <c r="G57" s="157"/>
      <c r="H57" s="157"/>
      <c r="I57" s="158"/>
      <c r="J57" s="157"/>
      <c r="K57" s="157"/>
      <c r="L57" s="157"/>
      <c r="N57" s="86"/>
      <c r="O57" s="393"/>
      <c r="P57" s="394"/>
      <c r="Q57" s="394"/>
      <c r="R57" s="394"/>
      <c r="S57" s="394"/>
      <c r="T57" s="394"/>
      <c r="U57" s="394"/>
      <c r="V57" s="395"/>
      <c r="W57" s="147"/>
      <c r="X57" s="147"/>
      <c r="Y57" s="147"/>
      <c r="Z57" s="147"/>
      <c r="AA57" s="86"/>
      <c r="AB57" s="86"/>
      <c r="AC57" s="393"/>
      <c r="AD57" s="394"/>
      <c r="AE57" s="394"/>
      <c r="AF57" s="394"/>
      <c r="AG57" s="394"/>
      <c r="AH57" s="394"/>
      <c r="AI57" s="394"/>
      <c r="AJ57" s="395"/>
      <c r="AK57" s="147"/>
      <c r="AL57" s="147"/>
      <c r="AM57" s="147"/>
      <c r="AN57" s="147"/>
      <c r="AO57" s="86"/>
      <c r="AP57" s="86"/>
      <c r="AQ57" s="393"/>
      <c r="AR57" s="394"/>
      <c r="AS57" s="394"/>
      <c r="AT57" s="394"/>
      <c r="AU57" s="394"/>
      <c r="AV57" s="394"/>
      <c r="AW57" s="394"/>
      <c r="AX57" s="395"/>
      <c r="BG57" s="81"/>
    </row>
    <row r="58" spans="1:77" ht="32.450000000000003" customHeight="1" x14ac:dyDescent="0.25">
      <c r="A58" s="156"/>
      <c r="B58" s="156"/>
      <c r="C58" s="157"/>
      <c r="D58" s="157"/>
      <c r="E58" s="157"/>
      <c r="F58" s="157"/>
      <c r="G58" s="157"/>
      <c r="H58" s="157"/>
      <c r="I58" s="158"/>
      <c r="J58" s="157"/>
      <c r="K58" s="157"/>
      <c r="L58" s="157"/>
      <c r="N58" s="86"/>
      <c r="O58" s="149" t="s">
        <v>84</v>
      </c>
      <c r="P58" s="310" t="s">
        <v>32</v>
      </c>
      <c r="Q58" s="310"/>
      <c r="R58" s="310"/>
      <c r="S58" s="396" t="s">
        <v>85</v>
      </c>
      <c r="T58" s="310"/>
      <c r="U58" s="310"/>
      <c r="V58" s="310"/>
      <c r="W58" s="147"/>
      <c r="X58" s="147"/>
      <c r="Y58" s="147"/>
      <c r="Z58" s="147"/>
      <c r="AA58" s="86"/>
      <c r="AB58" s="86"/>
      <c r="AC58" s="149" t="s">
        <v>84</v>
      </c>
      <c r="AD58" s="310" t="s">
        <v>32</v>
      </c>
      <c r="AE58" s="310"/>
      <c r="AF58" s="310"/>
      <c r="AG58" s="396" t="s">
        <v>85</v>
      </c>
      <c r="AH58" s="310"/>
      <c r="AI58" s="310"/>
      <c r="AJ58" s="310"/>
      <c r="AK58" s="147"/>
      <c r="AL58" s="147"/>
      <c r="AM58" s="147"/>
      <c r="AN58" s="147"/>
      <c r="AO58" s="86"/>
      <c r="AP58" s="86"/>
      <c r="AQ58" s="149" t="s">
        <v>84</v>
      </c>
      <c r="AR58" s="310" t="s">
        <v>32</v>
      </c>
      <c r="AS58" s="310"/>
      <c r="AT58" s="310"/>
      <c r="AU58" s="396" t="s">
        <v>85</v>
      </c>
      <c r="AV58" s="310"/>
      <c r="AW58" s="310"/>
      <c r="AX58" s="310"/>
      <c r="BG58" s="81"/>
    </row>
    <row r="59" spans="1:77" ht="32.450000000000003" customHeight="1" x14ac:dyDescent="0.25">
      <c r="A59" s="156"/>
      <c r="B59" s="156"/>
      <c r="C59" s="157"/>
      <c r="D59" s="157"/>
      <c r="E59" s="157"/>
      <c r="F59" s="157"/>
      <c r="G59" s="157"/>
      <c r="H59" s="157"/>
      <c r="I59" s="158"/>
      <c r="J59" s="157"/>
      <c r="K59" s="157"/>
      <c r="L59" s="157"/>
      <c r="N59" s="86"/>
      <c r="O59" s="149" t="s">
        <v>82</v>
      </c>
      <c r="P59" s="381"/>
      <c r="Q59" s="381"/>
      <c r="R59" s="381"/>
      <c r="S59" s="382"/>
      <c r="T59" s="383"/>
      <c r="U59" s="383"/>
      <c r="V59" s="383"/>
      <c r="W59" s="147"/>
      <c r="X59" s="147"/>
      <c r="Y59" s="147"/>
      <c r="Z59" s="147"/>
      <c r="AA59" s="86"/>
      <c r="AB59" s="86"/>
      <c r="AC59" s="149" t="s">
        <v>82</v>
      </c>
      <c r="AD59" s="381"/>
      <c r="AE59" s="381"/>
      <c r="AF59" s="381"/>
      <c r="AG59" s="382"/>
      <c r="AH59" s="383"/>
      <c r="AI59" s="383"/>
      <c r="AJ59" s="383"/>
      <c r="AK59" s="147"/>
      <c r="AL59" s="147"/>
      <c r="AM59" s="147"/>
      <c r="AN59" s="147"/>
      <c r="AO59" s="86"/>
      <c r="AP59" s="86"/>
      <c r="AQ59" s="149" t="s">
        <v>82</v>
      </c>
      <c r="AR59" s="381"/>
      <c r="AS59" s="381"/>
      <c r="AT59" s="381"/>
      <c r="AU59" s="382"/>
      <c r="AV59" s="383"/>
      <c r="AW59" s="383"/>
      <c r="AX59" s="383"/>
      <c r="BG59" s="81"/>
    </row>
    <row r="60" spans="1:77" ht="32.450000000000003" customHeight="1" x14ac:dyDescent="0.25">
      <c r="A60" s="156"/>
      <c r="B60" s="156"/>
      <c r="C60" s="157"/>
      <c r="D60" s="157"/>
      <c r="E60" s="157"/>
      <c r="F60" s="157"/>
      <c r="G60" s="157"/>
      <c r="H60" s="157"/>
      <c r="I60" s="158"/>
      <c r="J60" s="157"/>
      <c r="K60" s="157"/>
      <c r="L60" s="157"/>
      <c r="N60" s="86"/>
      <c r="O60" s="149" t="s">
        <v>83</v>
      </c>
      <c r="P60" s="384"/>
      <c r="Q60" s="384"/>
      <c r="R60" s="384"/>
      <c r="S60" s="382"/>
      <c r="T60" s="383"/>
      <c r="U60" s="383"/>
      <c r="V60" s="383"/>
      <c r="W60" s="147"/>
      <c r="X60" s="147"/>
      <c r="Y60" s="147"/>
      <c r="Z60" s="147"/>
      <c r="AA60" s="86"/>
      <c r="AB60" s="86"/>
      <c r="AC60" s="149" t="s">
        <v>83</v>
      </c>
      <c r="AD60" s="384"/>
      <c r="AE60" s="384"/>
      <c r="AF60" s="384"/>
      <c r="AG60" s="382"/>
      <c r="AH60" s="383"/>
      <c r="AI60" s="383"/>
      <c r="AJ60" s="383"/>
      <c r="AK60" s="147"/>
      <c r="AL60" s="147"/>
      <c r="AM60" s="147"/>
      <c r="AN60" s="147"/>
      <c r="AO60" s="86"/>
      <c r="AP60" s="86"/>
      <c r="AQ60" s="149" t="s">
        <v>83</v>
      </c>
      <c r="AR60" s="384"/>
      <c r="AS60" s="384"/>
      <c r="AT60" s="384"/>
      <c r="AU60" s="382"/>
      <c r="AV60" s="383"/>
      <c r="AW60" s="383"/>
      <c r="AX60" s="383"/>
      <c r="BG60" s="81"/>
    </row>
    <row r="61" spans="1:77" ht="10.9" customHeight="1" x14ac:dyDescent="0.25">
      <c r="A61" s="159"/>
      <c r="B61" s="159"/>
      <c r="C61" s="159"/>
      <c r="D61" s="159"/>
      <c r="E61" s="160"/>
      <c r="F61" s="160"/>
      <c r="G61" s="160"/>
      <c r="H61" s="160"/>
      <c r="I61" s="160"/>
      <c r="J61" s="160"/>
      <c r="K61" s="159"/>
      <c r="L61" s="159"/>
      <c r="N61" s="86"/>
      <c r="O61" s="161"/>
      <c r="P61" s="162"/>
      <c r="Q61" s="163"/>
      <c r="R61" s="164"/>
      <c r="S61" s="161"/>
      <c r="T61" s="161"/>
      <c r="U61" s="161"/>
      <c r="V61" s="161"/>
      <c r="W61" s="165"/>
      <c r="X61" s="165"/>
      <c r="Y61" s="165"/>
      <c r="Z61" s="165"/>
      <c r="AA61" s="86"/>
      <c r="AB61" s="86"/>
      <c r="AC61" s="166"/>
      <c r="AD61" s="167"/>
      <c r="AE61" s="168"/>
      <c r="AF61" s="169"/>
      <c r="AG61" s="166"/>
      <c r="AH61" s="166"/>
      <c r="AI61" s="166"/>
      <c r="AJ61" s="166"/>
      <c r="AK61" s="165"/>
      <c r="AL61" s="165"/>
      <c r="AM61" s="165"/>
      <c r="AN61" s="165"/>
      <c r="AO61" s="86"/>
      <c r="AP61" s="86"/>
      <c r="AQ61" s="165"/>
      <c r="AR61" s="170"/>
      <c r="AS61" s="165"/>
      <c r="AT61" s="165"/>
      <c r="AU61" s="86"/>
      <c r="AV61" s="86"/>
      <c r="AW61" s="86"/>
      <c r="BG61" s="81"/>
    </row>
    <row r="62" spans="1:77" ht="15.6" customHeight="1" x14ac:dyDescent="0.25">
      <c r="A62" s="159"/>
      <c r="B62" s="159"/>
      <c r="C62" s="159"/>
      <c r="D62" s="159"/>
      <c r="E62" s="160"/>
      <c r="F62" s="160"/>
      <c r="G62" s="160"/>
      <c r="H62" s="160"/>
      <c r="I62" s="160"/>
      <c r="J62" s="160"/>
      <c r="K62" s="171"/>
      <c r="L62" s="171"/>
      <c r="N62" s="86"/>
      <c r="O62" s="172"/>
      <c r="P62" s="173"/>
      <c r="Q62" s="172"/>
      <c r="R62" s="172"/>
      <c r="S62" s="172"/>
      <c r="T62" s="172"/>
      <c r="U62" s="172"/>
      <c r="V62" s="172"/>
      <c r="W62" s="86"/>
      <c r="X62" s="145"/>
      <c r="Y62" s="86"/>
      <c r="Z62" s="86"/>
      <c r="AA62" s="86"/>
      <c r="AB62" s="86"/>
      <c r="AC62" s="86"/>
      <c r="AE62" s="86"/>
      <c r="AF62" s="146"/>
      <c r="AG62" s="86"/>
      <c r="AH62" s="145"/>
      <c r="AI62" s="86"/>
      <c r="AJ62" s="86"/>
      <c r="AK62" s="86"/>
      <c r="AL62" s="174"/>
      <c r="AM62" s="86"/>
      <c r="AN62" s="174"/>
      <c r="AO62" s="86"/>
      <c r="AP62" s="86"/>
      <c r="AQ62" s="86"/>
      <c r="AR62" s="175"/>
      <c r="AS62" s="86"/>
      <c r="AT62" s="174"/>
      <c r="AU62" s="86"/>
      <c r="AV62" s="86"/>
      <c r="AW62" s="86"/>
      <c r="BG62" s="81"/>
    </row>
    <row r="63" spans="1:77" ht="22.9" customHeight="1" x14ac:dyDescent="0.25">
      <c r="A63" s="159"/>
      <c r="B63" s="159"/>
      <c r="C63" s="159"/>
      <c r="D63" s="159"/>
      <c r="E63" s="160"/>
      <c r="F63" s="160"/>
      <c r="G63" s="160"/>
      <c r="H63" s="160"/>
      <c r="I63" s="160"/>
      <c r="J63" s="160"/>
      <c r="K63" s="448"/>
      <c r="L63" s="448"/>
      <c r="N63" s="86"/>
      <c r="O63" s="176"/>
      <c r="P63" s="85"/>
      <c r="Q63" s="86"/>
      <c r="R63" s="146"/>
      <c r="S63" s="412"/>
      <c r="T63" s="412"/>
      <c r="U63" s="412"/>
      <c r="V63" s="145"/>
      <c r="W63" s="86" t="str">
        <f t="shared" ref="W63:W65" si="1">IF(Q63="","",IF(S63="X",0,IF(T63="X",8,IF(U63="X",12,IF(V63="X",16,"")))))</f>
        <v/>
      </c>
      <c r="X63" s="174"/>
      <c r="Y63" s="86" t="str">
        <f t="shared" ref="Y63:Y65" si="2">IF(Q63="","",IF(S63="X",7.5,IF(T63="X",11.5,IF(U63="X",15.5,IF(V63="X",20,"")))))</f>
        <v/>
      </c>
      <c r="Z63" s="174"/>
      <c r="AA63" s="86"/>
      <c r="AB63" s="86"/>
      <c r="AC63" s="86"/>
      <c r="AE63" s="86"/>
      <c r="AF63" s="146"/>
      <c r="AG63" s="86"/>
      <c r="AH63" s="86"/>
      <c r="AI63" s="86"/>
      <c r="AJ63" s="86"/>
      <c r="AK63" s="86" t="str">
        <f t="shared" ref="AK63:AK64" si="3">IF(AE63="","",IF(AG63="X",0,IF(AH63="X",8,IF(AI63="X",12,IF(AJ63="X",16,"")))))</f>
        <v/>
      </c>
      <c r="AL63" s="174"/>
      <c r="AM63" s="86" t="str">
        <f t="shared" ref="AM63:AM64" si="4">IF(AE63="","",IF(AG63="X",7.5,IF(AH63="X",11.5,IF(AI63="X",15.5,IF(AJ63="X",20,"")))))</f>
        <v/>
      </c>
      <c r="AN63" s="174"/>
      <c r="AO63" s="86"/>
      <c r="AP63" s="86"/>
      <c r="AQ63" s="86"/>
      <c r="AR63" s="175"/>
      <c r="AS63" s="86"/>
      <c r="AT63" s="174"/>
      <c r="AU63" s="86"/>
      <c r="AV63" s="86"/>
      <c r="AW63" s="86"/>
      <c r="BG63" s="81"/>
    </row>
    <row r="64" spans="1:77" ht="14.45" customHeight="1" x14ac:dyDescent="0.25">
      <c r="N64" s="86"/>
      <c r="O64" s="449" t="s">
        <v>151</v>
      </c>
      <c r="P64" s="449"/>
      <c r="Q64" s="449"/>
      <c r="R64" s="449"/>
      <c r="S64" s="449"/>
      <c r="T64" s="449"/>
      <c r="U64" s="449"/>
      <c r="V64" s="449"/>
      <c r="W64" s="86" t="str">
        <f t="shared" si="1"/>
        <v/>
      </c>
      <c r="X64" s="145"/>
      <c r="Y64" s="86" t="str">
        <f t="shared" si="2"/>
        <v/>
      </c>
      <c r="Z64" s="86"/>
      <c r="AA64" s="86"/>
      <c r="AB64" s="86"/>
      <c r="AC64" s="449" t="s">
        <v>151</v>
      </c>
      <c r="AD64" s="449"/>
      <c r="AE64" s="449"/>
      <c r="AF64" s="449"/>
      <c r="AG64" s="449"/>
      <c r="AH64" s="449"/>
      <c r="AI64" s="449"/>
      <c r="AJ64" s="449"/>
      <c r="AK64" s="86" t="str">
        <f t="shared" si="3"/>
        <v/>
      </c>
      <c r="AL64" s="145"/>
      <c r="AM64" s="86" t="str">
        <f t="shared" si="4"/>
        <v/>
      </c>
      <c r="AN64" s="86"/>
      <c r="AO64" s="86"/>
      <c r="AP64" s="86"/>
      <c r="AQ64" s="449" t="s">
        <v>151</v>
      </c>
      <c r="AR64" s="449"/>
      <c r="AS64" s="449"/>
      <c r="AT64" s="449"/>
      <c r="AU64" s="449"/>
      <c r="AV64" s="449"/>
      <c r="AW64" s="449"/>
      <c r="AX64" s="449"/>
      <c r="AY64" s="86" t="str">
        <f t="shared" ref="AY64" si="5">IF(AS64="","",IF(AU64="X",0,IF(AV64="X",8,IF(AW64="X",12,IF(AX64="X",16,"")))))</f>
        <v/>
      </c>
      <c r="AZ64" s="145"/>
      <c r="BA64" s="86" t="str">
        <f t="shared" ref="BA64" si="6">IF(AS64="","",IF(AU64="X",7.5,IF(AV64="X",11.5,IF(AW64="X",15.5,IF(AX64="X",20,"")))))</f>
        <v/>
      </c>
      <c r="BB64" s="86"/>
      <c r="BG64" s="81"/>
      <c r="BR64" s="339" t="s">
        <v>151</v>
      </c>
      <c r="BS64" s="340"/>
      <c r="BT64" s="340"/>
      <c r="BU64" s="340"/>
      <c r="BV64" s="340"/>
      <c r="BW64" s="340"/>
      <c r="BX64" s="341"/>
      <c r="BY64" s="446" t="s">
        <v>127</v>
      </c>
    </row>
    <row r="65" spans="14:77" ht="28.15" customHeight="1" x14ac:dyDescent="0.25">
      <c r="N65" s="86"/>
      <c r="O65" s="177" t="s">
        <v>50</v>
      </c>
      <c r="P65" s="334" t="s">
        <v>16</v>
      </c>
      <c r="Q65" s="334"/>
      <c r="R65" s="178" t="s">
        <v>51</v>
      </c>
      <c r="S65" s="179" t="s">
        <v>57</v>
      </c>
      <c r="T65" s="180" t="s">
        <v>58</v>
      </c>
      <c r="U65" s="181" t="s">
        <v>59</v>
      </c>
      <c r="V65" s="182" t="s">
        <v>60</v>
      </c>
      <c r="W65" s="86" t="str">
        <f t="shared" si="1"/>
        <v/>
      </c>
      <c r="X65" s="145"/>
      <c r="Y65" s="86" t="str">
        <f t="shared" si="2"/>
        <v/>
      </c>
      <c r="Z65" s="86"/>
      <c r="AA65" s="86"/>
      <c r="AB65" s="86"/>
      <c r="AC65" s="177" t="s">
        <v>50</v>
      </c>
      <c r="AD65" s="334" t="s">
        <v>16</v>
      </c>
      <c r="AE65" s="334"/>
      <c r="AF65" s="178" t="s">
        <v>51</v>
      </c>
      <c r="AG65" s="179" t="s">
        <v>57</v>
      </c>
      <c r="AH65" s="180" t="s">
        <v>58</v>
      </c>
      <c r="AI65" s="181" t="s">
        <v>59</v>
      </c>
      <c r="AJ65" s="182" t="s">
        <v>60</v>
      </c>
      <c r="AK65" s="86" t="str">
        <f>IF(AE65="","",IF(AG65="X",0,IF(AH65="X",5,IF(AI65="X",10,IF(AJ65="X",15,"")))))</f>
        <v/>
      </c>
      <c r="AL65" s="145"/>
      <c r="AM65" s="86" t="str">
        <f>IF(AE65="","",IF(AG65="X",5,IF(AH65="X",10,IF(AI65="X",15,IF(AJ65="X",20,"")))))</f>
        <v/>
      </c>
      <c r="AN65" s="86"/>
      <c r="AO65" s="86"/>
      <c r="AP65" s="86"/>
      <c r="AQ65" s="177" t="s">
        <v>50</v>
      </c>
      <c r="AR65" s="334" t="s">
        <v>16</v>
      </c>
      <c r="AS65" s="334"/>
      <c r="AT65" s="178" t="s">
        <v>51</v>
      </c>
      <c r="AU65" s="179" t="s">
        <v>57</v>
      </c>
      <c r="AV65" s="180" t="s">
        <v>58</v>
      </c>
      <c r="AW65" s="181" t="s">
        <v>59</v>
      </c>
      <c r="AX65" s="182" t="s">
        <v>60</v>
      </c>
      <c r="AY65" s="86" t="str">
        <f>IF(AS65="","",IF(AU65="X",0,IF(AV65="X",5,IF(AW65="X",10,IF(AX65="X",15,"")))))</f>
        <v/>
      </c>
      <c r="AZ65" s="145"/>
      <c r="BA65" s="86" t="str">
        <f>IF(AS65="","",IF(AU65="X",5,IF(AV65="X",10,IF(AW65="X",15,IF(AX65="X",20,"")))))</f>
        <v/>
      </c>
      <c r="BB65" s="86"/>
      <c r="BG65" s="81"/>
      <c r="BR65" s="177" t="s">
        <v>50</v>
      </c>
      <c r="BS65" s="334" t="s">
        <v>16</v>
      </c>
      <c r="BT65" s="334"/>
      <c r="BU65" s="178" t="s">
        <v>51</v>
      </c>
      <c r="BV65" s="183" t="s">
        <v>195</v>
      </c>
      <c r="BW65" s="183" t="s">
        <v>257</v>
      </c>
      <c r="BX65" s="183" t="s">
        <v>258</v>
      </c>
      <c r="BY65" s="447"/>
    </row>
    <row r="66" spans="14:77" ht="20.45" customHeight="1" x14ac:dyDescent="0.25">
      <c r="N66" s="86"/>
      <c r="O66" s="334" t="s">
        <v>152</v>
      </c>
      <c r="P66" s="184" t="s">
        <v>3</v>
      </c>
      <c r="Q66" s="185">
        <f t="shared" ref="Q66:Q92" si="7">IF(OR(S66="X",T66="X",U66="X",V66="X"),1,0)</f>
        <v>0</v>
      </c>
      <c r="R66" s="186" t="s">
        <v>153</v>
      </c>
      <c r="S66" s="187"/>
      <c r="T66" s="187"/>
      <c r="U66" s="187"/>
      <c r="V66" s="187"/>
      <c r="W66" s="86" t="str">
        <f>IF(Q66="","",IF(S66="X",0,IF(T66="X",5,IF(U66="X",10,IF(V66="X",15,"")))))</f>
        <v/>
      </c>
      <c r="X66" s="145"/>
      <c r="Y66" s="86" t="str">
        <f>IF(Q66="","",IF(S66="X",5,IF(T66="X",10,IF(U66="X",15,IF(V66="X",20,"")))))</f>
        <v/>
      </c>
      <c r="Z66" s="86"/>
      <c r="AA66" s="86"/>
      <c r="AB66" s="86"/>
      <c r="AC66" s="334" t="s">
        <v>152</v>
      </c>
      <c r="AD66" s="184" t="s">
        <v>3</v>
      </c>
      <c r="AE66" s="185">
        <f>IF(OR(AG66="X",AH66="X",AI66="X",AJ66="X"),1,0)</f>
        <v>0</v>
      </c>
      <c r="AF66" s="186" t="s">
        <v>153</v>
      </c>
      <c r="AG66" s="187"/>
      <c r="AH66" s="187"/>
      <c r="AI66" s="187"/>
      <c r="AJ66" s="187"/>
      <c r="AK66" s="86" t="str">
        <f t="shared" ref="AK66:AK129" si="8">IF(AE66="","",IF(AG66="X",0,IF(AH66="X",5,IF(AI66="X",10,IF(AJ66="X",15,"")))))</f>
        <v/>
      </c>
      <c r="AL66" s="145"/>
      <c r="AM66" s="86" t="str">
        <f t="shared" ref="AM66:AM129" si="9">IF(AE66="","",IF(AG66="X",5,IF(AH66="X",10,IF(AI66="X",15,IF(AJ66="X",20,"")))))</f>
        <v/>
      </c>
      <c r="AN66" s="86"/>
      <c r="AO66" s="86"/>
      <c r="AP66" s="86"/>
      <c r="AQ66" s="334" t="s">
        <v>152</v>
      </c>
      <c r="AR66" s="184" t="s">
        <v>3</v>
      </c>
      <c r="AS66" s="185">
        <f>IF(OR(AU66="X",AV66="X",AW66="X",AX66="X"),1,0)</f>
        <v>0</v>
      </c>
      <c r="AT66" s="186" t="s">
        <v>153</v>
      </c>
      <c r="AU66" s="187"/>
      <c r="AV66" s="187"/>
      <c r="AW66" s="187"/>
      <c r="AX66" s="187"/>
      <c r="AY66" s="86" t="str">
        <f t="shared" ref="AY66:AY129" si="10">IF(AS66="","",IF(AU66="X",0,IF(AV66="X",5,IF(AW66="X",10,IF(AX66="X",15,"")))))</f>
        <v/>
      </c>
      <c r="AZ66" s="145"/>
      <c r="BA66" s="86" t="str">
        <f t="shared" ref="BA66:BA129" si="11">IF(AS66="","",IF(AU66="X",5,IF(AV66="X",10,IF(AW66="X",15,IF(AX66="X",20,"")))))</f>
        <v/>
      </c>
      <c r="BB66" s="86"/>
      <c r="BG66" s="81"/>
      <c r="BR66" s="334" t="s">
        <v>152</v>
      </c>
      <c r="BS66" s="184" t="s">
        <v>3</v>
      </c>
      <c r="BT66" s="185">
        <v>1</v>
      </c>
      <c r="BU66" s="186" t="s">
        <v>153</v>
      </c>
      <c r="BV66" s="188" t="str">
        <f>IF(Q66="","",IF(S66="X",25%,IF(T66="X",50%,IF(U66="X",75%,IF(V66="X",100%,"")))))</f>
        <v/>
      </c>
      <c r="BW66" s="188" t="str">
        <f>IF(AE66="","",IF(AG66="X",25%,IF(AH66="X",50%,IF(AI66="X",75%,IF(AJ66="X",100%,"")))))</f>
        <v/>
      </c>
      <c r="BX66" s="188" t="str">
        <f>IF(AS66="","",IF(AU66="X",25%,IF(AV66="X",50%,IF(AW66="X",75%,IF(AX66="X",100%,"")))))</f>
        <v/>
      </c>
      <c r="BY66" s="188" t="str">
        <f>IFERROR(AVERAGE(BV66:BX66),"")</f>
        <v/>
      </c>
    </row>
    <row r="67" spans="14:77" ht="22.5" x14ac:dyDescent="0.25">
      <c r="N67" s="86"/>
      <c r="O67" s="334"/>
      <c r="P67" s="184" t="s">
        <v>4</v>
      </c>
      <c r="Q67" s="185">
        <f t="shared" si="7"/>
        <v>0</v>
      </c>
      <c r="R67" s="186" t="s">
        <v>154</v>
      </c>
      <c r="S67" s="187"/>
      <c r="T67" s="187"/>
      <c r="U67" s="187"/>
      <c r="V67" s="187"/>
      <c r="W67" s="86" t="str">
        <f t="shared" ref="W67:W130" si="12">IF(Q67="","",IF(S67="X",0,IF(T67="X",5,IF(U67="X",10,IF(V67="X",15,"")))))</f>
        <v/>
      </c>
      <c r="X67" s="145"/>
      <c r="Y67" s="86" t="str">
        <f t="shared" ref="Y67:Y130" si="13">IF(Q67="","",IF(S67="X",5,IF(T67="X",10,IF(U67="X",15,IF(V67="X",20,"")))))</f>
        <v/>
      </c>
      <c r="Z67" s="86"/>
      <c r="AA67" s="86"/>
      <c r="AB67" s="86"/>
      <c r="AC67" s="334"/>
      <c r="AD67" s="184" t="s">
        <v>4</v>
      </c>
      <c r="AE67" s="185">
        <f t="shared" ref="AE67:AE92" si="14">IF(OR(AG67="X",AH67="X",AI67="X",AJ67="X"),1,0)</f>
        <v>0</v>
      </c>
      <c r="AF67" s="186" t="s">
        <v>154</v>
      </c>
      <c r="AG67" s="187"/>
      <c r="AH67" s="187"/>
      <c r="AI67" s="187"/>
      <c r="AJ67" s="187"/>
      <c r="AK67" s="86" t="str">
        <f t="shared" si="8"/>
        <v/>
      </c>
      <c r="AL67" s="145"/>
      <c r="AM67" s="86" t="str">
        <f t="shared" si="9"/>
        <v/>
      </c>
      <c r="AN67" s="86"/>
      <c r="AO67" s="86"/>
      <c r="AP67" s="86"/>
      <c r="AQ67" s="334"/>
      <c r="AR67" s="184" t="s">
        <v>4</v>
      </c>
      <c r="AS67" s="185">
        <f t="shared" ref="AS67:AS92" si="15">IF(OR(AU67="X",AV67="X",AW67="X",AX67="X"),1,0)</f>
        <v>0</v>
      </c>
      <c r="AT67" s="186" t="s">
        <v>154</v>
      </c>
      <c r="AU67" s="187"/>
      <c r="AV67" s="187"/>
      <c r="AW67" s="187"/>
      <c r="AX67" s="187"/>
      <c r="AY67" s="86" t="str">
        <f t="shared" si="10"/>
        <v/>
      </c>
      <c r="AZ67" s="145"/>
      <c r="BA67" s="86" t="str">
        <f t="shared" si="11"/>
        <v/>
      </c>
      <c r="BB67" s="86"/>
      <c r="BG67" s="81"/>
      <c r="BR67" s="334"/>
      <c r="BS67" s="184" t="s">
        <v>4</v>
      </c>
      <c r="BT67" s="185">
        <v>1</v>
      </c>
      <c r="BU67" s="186" t="s">
        <v>154</v>
      </c>
      <c r="BV67" s="188" t="str">
        <f t="shared" ref="BV67:BV94" si="16">IF(Q67="","",IF(S67="X",25%,IF(T67="X",50%,IF(U67="X",75%,IF(V67="X",100%,"")))))</f>
        <v/>
      </c>
      <c r="BW67" s="188" t="str">
        <f t="shared" ref="BW67:BW94" si="17">IF(AE67="","",IF(AG67="X",25%,IF(AH67="X",50%,IF(AI67="X",75%,IF(AJ67="X",100%,"")))))</f>
        <v/>
      </c>
      <c r="BX67" s="188" t="str">
        <f t="shared" ref="BX67:BX92" si="18">IF(AS67="","",IF(AU67="X",25%,IF(AV67="X",50%,IF(AW67="X",75%,IF(AX67="X",100%,"")))))</f>
        <v/>
      </c>
      <c r="BY67" s="188" t="str">
        <f t="shared" ref="BY67:BY92" si="19">IFERROR(AVERAGE(BV67:BX67),"")</f>
        <v/>
      </c>
    </row>
    <row r="68" spans="14:77" ht="22.5" x14ac:dyDescent="0.25">
      <c r="N68" s="86"/>
      <c r="O68" s="334"/>
      <c r="P68" s="184" t="s">
        <v>5</v>
      </c>
      <c r="Q68" s="185">
        <f t="shared" si="7"/>
        <v>0</v>
      </c>
      <c r="R68" s="186" t="s">
        <v>155</v>
      </c>
      <c r="S68" s="187"/>
      <c r="T68" s="187"/>
      <c r="U68" s="187"/>
      <c r="V68" s="187"/>
      <c r="W68" s="86" t="str">
        <f t="shared" si="12"/>
        <v/>
      </c>
      <c r="X68" s="145"/>
      <c r="Y68" s="86" t="str">
        <f t="shared" si="13"/>
        <v/>
      </c>
      <c r="Z68" s="86"/>
      <c r="AA68" s="86"/>
      <c r="AB68" s="86"/>
      <c r="AC68" s="334"/>
      <c r="AD68" s="184" t="s">
        <v>5</v>
      </c>
      <c r="AE68" s="185">
        <f t="shared" si="14"/>
        <v>0</v>
      </c>
      <c r="AF68" s="186" t="s">
        <v>155</v>
      </c>
      <c r="AG68" s="187"/>
      <c r="AH68" s="187"/>
      <c r="AI68" s="187"/>
      <c r="AJ68" s="187"/>
      <c r="AK68" s="86" t="str">
        <f t="shared" si="8"/>
        <v/>
      </c>
      <c r="AL68" s="145"/>
      <c r="AM68" s="86" t="str">
        <f t="shared" si="9"/>
        <v/>
      </c>
      <c r="AN68" s="86"/>
      <c r="AO68" s="86"/>
      <c r="AP68" s="86"/>
      <c r="AQ68" s="334"/>
      <c r="AR68" s="184" t="s">
        <v>5</v>
      </c>
      <c r="AS68" s="185">
        <f t="shared" si="15"/>
        <v>0</v>
      </c>
      <c r="AT68" s="186" t="s">
        <v>155</v>
      </c>
      <c r="AU68" s="187"/>
      <c r="AV68" s="187"/>
      <c r="AW68" s="187"/>
      <c r="AX68" s="187"/>
      <c r="AY68" s="86" t="str">
        <f t="shared" si="10"/>
        <v/>
      </c>
      <c r="AZ68" s="145"/>
      <c r="BA68" s="86" t="str">
        <f t="shared" si="11"/>
        <v/>
      </c>
      <c r="BB68" s="86"/>
      <c r="BG68" s="81"/>
      <c r="BR68" s="334"/>
      <c r="BS68" s="184" t="s">
        <v>5</v>
      </c>
      <c r="BT68" s="185">
        <v>1</v>
      </c>
      <c r="BU68" s="186" t="s">
        <v>155</v>
      </c>
      <c r="BV68" s="188" t="str">
        <f t="shared" si="16"/>
        <v/>
      </c>
      <c r="BW68" s="188" t="str">
        <f t="shared" si="17"/>
        <v/>
      </c>
      <c r="BX68" s="188" t="str">
        <f t="shared" si="18"/>
        <v/>
      </c>
      <c r="BY68" s="188" t="str">
        <f t="shared" si="19"/>
        <v/>
      </c>
    </row>
    <row r="69" spans="14:77" ht="22.5" x14ac:dyDescent="0.25">
      <c r="N69" s="86"/>
      <c r="O69" s="334"/>
      <c r="P69" s="184" t="s">
        <v>6</v>
      </c>
      <c r="Q69" s="185">
        <f t="shared" si="7"/>
        <v>0</v>
      </c>
      <c r="R69" s="186" t="s">
        <v>156</v>
      </c>
      <c r="S69" s="187"/>
      <c r="T69" s="187"/>
      <c r="U69" s="187"/>
      <c r="V69" s="187"/>
      <c r="W69" s="86" t="str">
        <f t="shared" si="12"/>
        <v/>
      </c>
      <c r="X69" s="145"/>
      <c r="Y69" s="86" t="str">
        <f t="shared" si="13"/>
        <v/>
      </c>
      <c r="Z69" s="86"/>
      <c r="AA69" s="86"/>
      <c r="AB69" s="86"/>
      <c r="AC69" s="334"/>
      <c r="AD69" s="184" t="s">
        <v>6</v>
      </c>
      <c r="AE69" s="185">
        <f t="shared" si="14"/>
        <v>0</v>
      </c>
      <c r="AF69" s="186" t="s">
        <v>156</v>
      </c>
      <c r="AG69" s="187"/>
      <c r="AH69" s="187"/>
      <c r="AI69" s="187"/>
      <c r="AJ69" s="187"/>
      <c r="AK69" s="86" t="str">
        <f t="shared" si="8"/>
        <v/>
      </c>
      <c r="AL69" s="145"/>
      <c r="AM69" s="86" t="str">
        <f t="shared" si="9"/>
        <v/>
      </c>
      <c r="AN69" s="86"/>
      <c r="AO69" s="86"/>
      <c r="AP69" s="86"/>
      <c r="AQ69" s="334"/>
      <c r="AR69" s="184" t="s">
        <v>6</v>
      </c>
      <c r="AS69" s="185">
        <f t="shared" si="15"/>
        <v>0</v>
      </c>
      <c r="AT69" s="186" t="s">
        <v>156</v>
      </c>
      <c r="AU69" s="187"/>
      <c r="AV69" s="187"/>
      <c r="AW69" s="187"/>
      <c r="AX69" s="187"/>
      <c r="AY69" s="86" t="str">
        <f t="shared" si="10"/>
        <v/>
      </c>
      <c r="AZ69" s="145"/>
      <c r="BA69" s="86" t="str">
        <f t="shared" si="11"/>
        <v/>
      </c>
      <c r="BB69" s="86"/>
      <c r="BG69" s="81"/>
      <c r="BR69" s="334"/>
      <c r="BS69" s="184" t="s">
        <v>6</v>
      </c>
      <c r="BT69" s="185">
        <v>1</v>
      </c>
      <c r="BU69" s="186" t="s">
        <v>156</v>
      </c>
      <c r="BV69" s="188" t="str">
        <f t="shared" si="16"/>
        <v/>
      </c>
      <c r="BW69" s="188" t="str">
        <f t="shared" si="17"/>
        <v/>
      </c>
      <c r="BX69" s="188" t="str">
        <f t="shared" si="18"/>
        <v/>
      </c>
      <c r="BY69" s="188" t="str">
        <f t="shared" si="19"/>
        <v/>
      </c>
    </row>
    <row r="70" spans="14:77" x14ac:dyDescent="0.25">
      <c r="N70" s="86"/>
      <c r="O70" s="334"/>
      <c r="P70" s="184" t="s">
        <v>157</v>
      </c>
      <c r="Q70" s="185">
        <f t="shared" si="7"/>
        <v>0</v>
      </c>
      <c r="R70" s="186" t="s">
        <v>158</v>
      </c>
      <c r="S70" s="187"/>
      <c r="T70" s="187"/>
      <c r="U70" s="187"/>
      <c r="V70" s="187"/>
      <c r="W70" s="86" t="str">
        <f t="shared" si="12"/>
        <v/>
      </c>
      <c r="X70" s="145"/>
      <c r="Y70" s="86" t="str">
        <f t="shared" si="13"/>
        <v/>
      </c>
      <c r="Z70" s="86"/>
      <c r="AA70" s="86"/>
      <c r="AB70" s="86"/>
      <c r="AC70" s="334"/>
      <c r="AD70" s="184" t="s">
        <v>157</v>
      </c>
      <c r="AE70" s="185">
        <f t="shared" si="14"/>
        <v>0</v>
      </c>
      <c r="AF70" s="186" t="s">
        <v>158</v>
      </c>
      <c r="AG70" s="187"/>
      <c r="AH70" s="187"/>
      <c r="AI70" s="187"/>
      <c r="AJ70" s="187"/>
      <c r="AK70" s="86" t="str">
        <f t="shared" si="8"/>
        <v/>
      </c>
      <c r="AL70" s="145"/>
      <c r="AM70" s="86" t="str">
        <f t="shared" si="9"/>
        <v/>
      </c>
      <c r="AN70" s="86"/>
      <c r="AO70" s="86"/>
      <c r="AP70" s="86"/>
      <c r="AQ70" s="334"/>
      <c r="AR70" s="184" t="s">
        <v>157</v>
      </c>
      <c r="AS70" s="185">
        <f t="shared" si="15"/>
        <v>0</v>
      </c>
      <c r="AT70" s="186" t="s">
        <v>158</v>
      </c>
      <c r="AU70" s="187"/>
      <c r="AV70" s="187"/>
      <c r="AW70" s="187"/>
      <c r="AX70" s="187"/>
      <c r="AY70" s="86" t="str">
        <f t="shared" si="10"/>
        <v/>
      </c>
      <c r="AZ70" s="145"/>
      <c r="BA70" s="86" t="str">
        <f t="shared" si="11"/>
        <v/>
      </c>
      <c r="BB70" s="86"/>
      <c r="BG70" s="81"/>
      <c r="BR70" s="334"/>
      <c r="BS70" s="184" t="s">
        <v>157</v>
      </c>
      <c r="BT70" s="185">
        <v>1</v>
      </c>
      <c r="BU70" s="186" t="s">
        <v>158</v>
      </c>
      <c r="BV70" s="188" t="str">
        <f t="shared" si="16"/>
        <v/>
      </c>
      <c r="BW70" s="188" t="str">
        <f t="shared" si="17"/>
        <v/>
      </c>
      <c r="BX70" s="188" t="str">
        <f t="shared" si="18"/>
        <v/>
      </c>
      <c r="BY70" s="188" t="str">
        <f t="shared" si="19"/>
        <v/>
      </c>
    </row>
    <row r="71" spans="14:77" ht="22.5" x14ac:dyDescent="0.25">
      <c r="N71" s="86"/>
      <c r="O71" s="334"/>
      <c r="P71" s="184" t="s">
        <v>159</v>
      </c>
      <c r="Q71" s="185">
        <f t="shared" si="7"/>
        <v>0</v>
      </c>
      <c r="R71" s="186" t="s">
        <v>160</v>
      </c>
      <c r="S71" s="187"/>
      <c r="T71" s="187"/>
      <c r="U71" s="187"/>
      <c r="V71" s="187"/>
      <c r="W71" s="86" t="str">
        <f t="shared" si="12"/>
        <v/>
      </c>
      <c r="X71" s="145"/>
      <c r="Y71" s="86" t="str">
        <f t="shared" si="13"/>
        <v/>
      </c>
      <c r="Z71" s="86"/>
      <c r="AA71" s="86"/>
      <c r="AB71" s="86"/>
      <c r="AC71" s="334"/>
      <c r="AD71" s="184" t="s">
        <v>159</v>
      </c>
      <c r="AE71" s="185">
        <f t="shared" si="14"/>
        <v>0</v>
      </c>
      <c r="AF71" s="186" t="s">
        <v>160</v>
      </c>
      <c r="AG71" s="187"/>
      <c r="AH71" s="187"/>
      <c r="AI71" s="187"/>
      <c r="AJ71" s="187"/>
      <c r="AK71" s="86" t="str">
        <f t="shared" si="8"/>
        <v/>
      </c>
      <c r="AL71" s="145"/>
      <c r="AM71" s="86" t="str">
        <f t="shared" si="9"/>
        <v/>
      </c>
      <c r="AN71" s="86"/>
      <c r="AO71" s="86"/>
      <c r="AP71" s="86"/>
      <c r="AQ71" s="334"/>
      <c r="AR71" s="184" t="s">
        <v>159</v>
      </c>
      <c r="AS71" s="185">
        <f t="shared" si="15"/>
        <v>0</v>
      </c>
      <c r="AT71" s="186" t="s">
        <v>160</v>
      </c>
      <c r="AU71" s="187"/>
      <c r="AV71" s="187"/>
      <c r="AW71" s="187"/>
      <c r="AX71" s="187"/>
      <c r="AY71" s="86" t="str">
        <f t="shared" si="10"/>
        <v/>
      </c>
      <c r="AZ71" s="145"/>
      <c r="BA71" s="86" t="str">
        <f t="shared" si="11"/>
        <v/>
      </c>
      <c r="BB71" s="86"/>
      <c r="BG71" s="81"/>
      <c r="BR71" s="334"/>
      <c r="BS71" s="184" t="s">
        <v>159</v>
      </c>
      <c r="BT71" s="185">
        <v>1</v>
      </c>
      <c r="BU71" s="186" t="s">
        <v>160</v>
      </c>
      <c r="BV71" s="188" t="str">
        <f t="shared" si="16"/>
        <v/>
      </c>
      <c r="BW71" s="188" t="str">
        <f t="shared" si="17"/>
        <v/>
      </c>
      <c r="BX71" s="188" t="str">
        <f t="shared" si="18"/>
        <v/>
      </c>
      <c r="BY71" s="188" t="str">
        <f t="shared" si="19"/>
        <v/>
      </c>
    </row>
    <row r="72" spans="14:77" ht="19.149999999999999" customHeight="1" x14ac:dyDescent="0.25">
      <c r="N72" s="86"/>
      <c r="O72" s="334" t="s">
        <v>161</v>
      </c>
      <c r="P72" s="184" t="s">
        <v>7</v>
      </c>
      <c r="Q72" s="185">
        <f t="shared" si="7"/>
        <v>0</v>
      </c>
      <c r="R72" s="186" t="s">
        <v>162</v>
      </c>
      <c r="S72" s="187"/>
      <c r="T72" s="187"/>
      <c r="U72" s="187"/>
      <c r="V72" s="187"/>
      <c r="W72" s="86" t="str">
        <f t="shared" si="12"/>
        <v/>
      </c>
      <c r="X72" s="145"/>
      <c r="Y72" s="86" t="str">
        <f t="shared" si="13"/>
        <v/>
      </c>
      <c r="Z72" s="86"/>
      <c r="AA72" s="86"/>
      <c r="AB72" s="86"/>
      <c r="AC72" s="334" t="s">
        <v>161</v>
      </c>
      <c r="AD72" s="189" t="s">
        <v>7</v>
      </c>
      <c r="AE72" s="190"/>
      <c r="AF72" s="191" t="s">
        <v>162</v>
      </c>
      <c r="AG72" s="192"/>
      <c r="AH72" s="192"/>
      <c r="AI72" s="192"/>
      <c r="AJ72" s="192"/>
      <c r="AK72" s="86" t="str">
        <f t="shared" si="8"/>
        <v/>
      </c>
      <c r="AL72" s="145"/>
      <c r="AM72" s="86" t="str">
        <f t="shared" si="9"/>
        <v/>
      </c>
      <c r="AN72" s="86"/>
      <c r="AO72" s="86"/>
      <c r="AP72" s="86"/>
      <c r="AQ72" s="334" t="s">
        <v>161</v>
      </c>
      <c r="AR72" s="189" t="s">
        <v>7</v>
      </c>
      <c r="AS72" s="190"/>
      <c r="AT72" s="191" t="s">
        <v>162</v>
      </c>
      <c r="AU72" s="192"/>
      <c r="AV72" s="192"/>
      <c r="AW72" s="192"/>
      <c r="AX72" s="192"/>
      <c r="AY72" s="86" t="str">
        <f t="shared" si="10"/>
        <v/>
      </c>
      <c r="AZ72" s="145"/>
      <c r="BA72" s="86" t="str">
        <f t="shared" si="11"/>
        <v/>
      </c>
      <c r="BB72" s="86"/>
      <c r="BG72" s="81"/>
      <c r="BR72" s="334" t="s">
        <v>161</v>
      </c>
      <c r="BS72" s="184" t="s">
        <v>7</v>
      </c>
      <c r="BT72" s="185">
        <v>1</v>
      </c>
      <c r="BU72" s="186" t="s">
        <v>162</v>
      </c>
      <c r="BV72" s="188" t="str">
        <f t="shared" si="16"/>
        <v/>
      </c>
      <c r="BW72" s="188" t="str">
        <f t="shared" si="17"/>
        <v/>
      </c>
      <c r="BX72" s="188" t="str">
        <f t="shared" si="18"/>
        <v/>
      </c>
      <c r="BY72" s="188" t="str">
        <f t="shared" si="19"/>
        <v/>
      </c>
    </row>
    <row r="73" spans="14:77" ht="22.5" x14ac:dyDescent="0.25">
      <c r="N73" s="86"/>
      <c r="O73" s="334"/>
      <c r="P73" s="184" t="s">
        <v>56</v>
      </c>
      <c r="Q73" s="185">
        <f t="shared" si="7"/>
        <v>0</v>
      </c>
      <c r="R73" s="186" t="s">
        <v>163</v>
      </c>
      <c r="S73" s="187"/>
      <c r="T73" s="187"/>
      <c r="U73" s="187"/>
      <c r="V73" s="187"/>
      <c r="W73" s="86" t="str">
        <f t="shared" si="12"/>
        <v/>
      </c>
      <c r="X73" s="145"/>
      <c r="Y73" s="86" t="str">
        <f t="shared" si="13"/>
        <v/>
      </c>
      <c r="Z73" s="86"/>
      <c r="AA73" s="86"/>
      <c r="AB73" s="86"/>
      <c r="AC73" s="334"/>
      <c r="AD73" s="184" t="s">
        <v>56</v>
      </c>
      <c r="AE73" s="185">
        <f t="shared" si="14"/>
        <v>0</v>
      </c>
      <c r="AF73" s="186" t="s">
        <v>163</v>
      </c>
      <c r="AG73" s="187"/>
      <c r="AH73" s="187"/>
      <c r="AI73" s="187"/>
      <c r="AJ73" s="187"/>
      <c r="AK73" s="86" t="str">
        <f t="shared" si="8"/>
        <v/>
      </c>
      <c r="AL73" s="145"/>
      <c r="AM73" s="86" t="str">
        <f t="shared" si="9"/>
        <v/>
      </c>
      <c r="AN73" s="86"/>
      <c r="AO73" s="86"/>
      <c r="AP73" s="86"/>
      <c r="AQ73" s="334"/>
      <c r="AR73" s="184" t="s">
        <v>56</v>
      </c>
      <c r="AS73" s="185">
        <f t="shared" si="15"/>
        <v>0</v>
      </c>
      <c r="AT73" s="186" t="s">
        <v>163</v>
      </c>
      <c r="AU73" s="187"/>
      <c r="AV73" s="187"/>
      <c r="AW73" s="187"/>
      <c r="AX73" s="187"/>
      <c r="AY73" s="86" t="str">
        <f t="shared" si="10"/>
        <v/>
      </c>
      <c r="AZ73" s="145"/>
      <c r="BA73" s="86" t="str">
        <f t="shared" si="11"/>
        <v/>
      </c>
      <c r="BB73" s="86"/>
      <c r="BG73" s="81"/>
      <c r="BR73" s="334"/>
      <c r="BS73" s="184" t="s">
        <v>56</v>
      </c>
      <c r="BT73" s="185">
        <v>1</v>
      </c>
      <c r="BU73" s="186" t="s">
        <v>163</v>
      </c>
      <c r="BV73" s="188" t="str">
        <f t="shared" si="16"/>
        <v/>
      </c>
      <c r="BW73" s="188" t="str">
        <f t="shared" si="17"/>
        <v/>
      </c>
      <c r="BX73" s="188" t="str">
        <f t="shared" si="18"/>
        <v/>
      </c>
      <c r="BY73" s="188" t="str">
        <f t="shared" si="19"/>
        <v/>
      </c>
    </row>
    <row r="74" spans="14:77" ht="22.5" x14ac:dyDescent="0.25">
      <c r="N74" s="86"/>
      <c r="O74" s="334"/>
      <c r="P74" s="184" t="s">
        <v>8</v>
      </c>
      <c r="Q74" s="185">
        <f t="shared" si="7"/>
        <v>0</v>
      </c>
      <c r="R74" s="186" t="s">
        <v>164</v>
      </c>
      <c r="S74" s="187"/>
      <c r="T74" s="187"/>
      <c r="U74" s="187"/>
      <c r="V74" s="187"/>
      <c r="W74" s="86" t="str">
        <f t="shared" si="12"/>
        <v/>
      </c>
      <c r="X74" s="145"/>
      <c r="Y74" s="86" t="str">
        <f t="shared" si="13"/>
        <v/>
      </c>
      <c r="Z74" s="86"/>
      <c r="AA74" s="86"/>
      <c r="AB74" s="86"/>
      <c r="AC74" s="334"/>
      <c r="AD74" s="184" t="s">
        <v>8</v>
      </c>
      <c r="AE74" s="185">
        <f t="shared" si="14"/>
        <v>0</v>
      </c>
      <c r="AF74" s="186" t="s">
        <v>164</v>
      </c>
      <c r="AG74" s="187"/>
      <c r="AH74" s="187"/>
      <c r="AI74" s="187"/>
      <c r="AJ74" s="187"/>
      <c r="AK74" s="86" t="str">
        <f t="shared" si="8"/>
        <v/>
      </c>
      <c r="AL74" s="145"/>
      <c r="AM74" s="86" t="str">
        <f t="shared" si="9"/>
        <v/>
      </c>
      <c r="AN74" s="86"/>
      <c r="AO74" s="86"/>
      <c r="AP74" s="86"/>
      <c r="AQ74" s="334"/>
      <c r="AR74" s="184" t="s">
        <v>8</v>
      </c>
      <c r="AS74" s="185">
        <f t="shared" si="15"/>
        <v>0</v>
      </c>
      <c r="AT74" s="186" t="s">
        <v>164</v>
      </c>
      <c r="AU74" s="187"/>
      <c r="AV74" s="187"/>
      <c r="AW74" s="187"/>
      <c r="AX74" s="187"/>
      <c r="AY74" s="86" t="str">
        <f t="shared" si="10"/>
        <v/>
      </c>
      <c r="AZ74" s="145"/>
      <c r="BA74" s="86" t="str">
        <f t="shared" si="11"/>
        <v/>
      </c>
      <c r="BB74" s="86"/>
      <c r="BG74" s="81"/>
      <c r="BR74" s="334"/>
      <c r="BS74" s="184" t="s">
        <v>8</v>
      </c>
      <c r="BT74" s="185">
        <v>1</v>
      </c>
      <c r="BU74" s="186" t="s">
        <v>164</v>
      </c>
      <c r="BV74" s="188" t="str">
        <f t="shared" si="16"/>
        <v/>
      </c>
      <c r="BW74" s="188" t="str">
        <f t="shared" si="17"/>
        <v/>
      </c>
      <c r="BX74" s="188" t="str">
        <f t="shared" si="18"/>
        <v/>
      </c>
      <c r="BY74" s="188" t="str">
        <f t="shared" si="19"/>
        <v/>
      </c>
    </row>
    <row r="75" spans="14:77" ht="22.5" x14ac:dyDescent="0.25">
      <c r="N75" s="86"/>
      <c r="O75" s="334"/>
      <c r="P75" s="184" t="s">
        <v>150</v>
      </c>
      <c r="Q75" s="185">
        <f t="shared" si="7"/>
        <v>0</v>
      </c>
      <c r="R75" s="186" t="s">
        <v>165</v>
      </c>
      <c r="S75" s="187"/>
      <c r="T75" s="187"/>
      <c r="U75" s="187"/>
      <c r="V75" s="187"/>
      <c r="W75" s="86" t="str">
        <f t="shared" si="12"/>
        <v/>
      </c>
      <c r="X75" s="145"/>
      <c r="Y75" s="86" t="str">
        <f t="shared" si="13"/>
        <v/>
      </c>
      <c r="Z75" s="86"/>
      <c r="AA75" s="86"/>
      <c r="AB75" s="86"/>
      <c r="AC75" s="334"/>
      <c r="AD75" s="184" t="s">
        <v>150</v>
      </c>
      <c r="AE75" s="185">
        <f t="shared" si="14"/>
        <v>0</v>
      </c>
      <c r="AF75" s="186" t="s">
        <v>165</v>
      </c>
      <c r="AG75" s="187"/>
      <c r="AH75" s="187"/>
      <c r="AI75" s="187"/>
      <c r="AJ75" s="187"/>
      <c r="AK75" s="86" t="str">
        <f t="shared" si="8"/>
        <v/>
      </c>
      <c r="AL75" s="145"/>
      <c r="AM75" s="86" t="str">
        <f t="shared" si="9"/>
        <v/>
      </c>
      <c r="AN75" s="86"/>
      <c r="AO75" s="86"/>
      <c r="AP75" s="86"/>
      <c r="AQ75" s="334"/>
      <c r="AR75" s="184" t="s">
        <v>150</v>
      </c>
      <c r="AS75" s="185">
        <f t="shared" si="15"/>
        <v>0</v>
      </c>
      <c r="AT75" s="186" t="s">
        <v>165</v>
      </c>
      <c r="AU75" s="187"/>
      <c r="AV75" s="187"/>
      <c r="AW75" s="187"/>
      <c r="AX75" s="187"/>
      <c r="AY75" s="86" t="str">
        <f t="shared" si="10"/>
        <v/>
      </c>
      <c r="AZ75" s="145"/>
      <c r="BA75" s="86" t="str">
        <f t="shared" si="11"/>
        <v/>
      </c>
      <c r="BB75" s="86"/>
      <c r="BG75" s="81"/>
      <c r="BR75" s="334"/>
      <c r="BS75" s="184" t="s">
        <v>150</v>
      </c>
      <c r="BT75" s="185">
        <v>1</v>
      </c>
      <c r="BU75" s="186" t="s">
        <v>165</v>
      </c>
      <c r="BV75" s="188" t="str">
        <f t="shared" si="16"/>
        <v/>
      </c>
      <c r="BW75" s="188" t="str">
        <f t="shared" si="17"/>
        <v/>
      </c>
      <c r="BX75" s="188" t="str">
        <f t="shared" si="18"/>
        <v/>
      </c>
      <c r="BY75" s="188" t="str">
        <f t="shared" si="19"/>
        <v/>
      </c>
    </row>
    <row r="76" spans="14:77" x14ac:dyDescent="0.25">
      <c r="N76" s="86"/>
      <c r="O76" s="334"/>
      <c r="P76" s="184" t="s">
        <v>166</v>
      </c>
      <c r="Q76" s="185">
        <f t="shared" si="7"/>
        <v>0</v>
      </c>
      <c r="R76" s="186" t="s">
        <v>167</v>
      </c>
      <c r="S76" s="187"/>
      <c r="T76" s="187"/>
      <c r="U76" s="187"/>
      <c r="V76" s="187"/>
      <c r="W76" s="86" t="str">
        <f t="shared" si="12"/>
        <v/>
      </c>
      <c r="X76" s="145"/>
      <c r="Y76" s="86" t="str">
        <f t="shared" si="13"/>
        <v/>
      </c>
      <c r="Z76" s="86"/>
      <c r="AA76" s="86"/>
      <c r="AB76" s="86"/>
      <c r="AC76" s="334"/>
      <c r="AD76" s="184" t="s">
        <v>166</v>
      </c>
      <c r="AE76" s="185">
        <f t="shared" si="14"/>
        <v>0</v>
      </c>
      <c r="AF76" s="186" t="s">
        <v>167</v>
      </c>
      <c r="AG76" s="187"/>
      <c r="AH76" s="187"/>
      <c r="AI76" s="187"/>
      <c r="AJ76" s="187"/>
      <c r="AK76" s="86" t="str">
        <f t="shared" si="8"/>
        <v/>
      </c>
      <c r="AL76" s="145"/>
      <c r="AM76" s="86" t="str">
        <f t="shared" si="9"/>
        <v/>
      </c>
      <c r="AN76" s="86"/>
      <c r="AO76" s="86"/>
      <c r="AP76" s="86"/>
      <c r="AQ76" s="334"/>
      <c r="AR76" s="184" t="s">
        <v>166</v>
      </c>
      <c r="AS76" s="185">
        <f t="shared" si="15"/>
        <v>0</v>
      </c>
      <c r="AT76" s="186" t="s">
        <v>167</v>
      </c>
      <c r="AU76" s="187"/>
      <c r="AV76" s="187"/>
      <c r="AW76" s="187"/>
      <c r="AX76" s="187"/>
      <c r="AY76" s="86" t="str">
        <f t="shared" si="10"/>
        <v/>
      </c>
      <c r="AZ76" s="145"/>
      <c r="BA76" s="86" t="str">
        <f t="shared" si="11"/>
        <v/>
      </c>
      <c r="BB76" s="86"/>
      <c r="BG76" s="81"/>
      <c r="BR76" s="334"/>
      <c r="BS76" s="184" t="s">
        <v>166</v>
      </c>
      <c r="BT76" s="185">
        <v>1</v>
      </c>
      <c r="BU76" s="186" t="s">
        <v>167</v>
      </c>
      <c r="BV76" s="188" t="str">
        <f t="shared" si="16"/>
        <v/>
      </c>
      <c r="BW76" s="188" t="str">
        <f t="shared" si="17"/>
        <v/>
      </c>
      <c r="BX76" s="188" t="str">
        <f t="shared" si="18"/>
        <v/>
      </c>
      <c r="BY76" s="188" t="str">
        <f t="shared" si="19"/>
        <v/>
      </c>
    </row>
    <row r="77" spans="14:77" x14ac:dyDescent="0.25">
      <c r="N77" s="86"/>
      <c r="O77" s="334"/>
      <c r="P77" s="184" t="s">
        <v>168</v>
      </c>
      <c r="Q77" s="185">
        <f t="shared" si="7"/>
        <v>0</v>
      </c>
      <c r="R77" s="186" t="s">
        <v>169</v>
      </c>
      <c r="S77" s="187"/>
      <c r="T77" s="187"/>
      <c r="U77" s="187"/>
      <c r="V77" s="187"/>
      <c r="W77" s="86" t="str">
        <f t="shared" si="12"/>
        <v/>
      </c>
      <c r="X77" s="145"/>
      <c r="Y77" s="86" t="str">
        <f t="shared" si="13"/>
        <v/>
      </c>
      <c r="Z77" s="86"/>
      <c r="AA77" s="86"/>
      <c r="AB77" s="86"/>
      <c r="AC77" s="334"/>
      <c r="AD77" s="184" t="s">
        <v>168</v>
      </c>
      <c r="AE77" s="185">
        <f t="shared" si="14"/>
        <v>0</v>
      </c>
      <c r="AF77" s="186" t="s">
        <v>169</v>
      </c>
      <c r="AG77" s="187"/>
      <c r="AH77" s="187"/>
      <c r="AI77" s="187"/>
      <c r="AJ77" s="187"/>
      <c r="AK77" s="86" t="str">
        <f t="shared" si="8"/>
        <v/>
      </c>
      <c r="AL77" s="145"/>
      <c r="AM77" s="86" t="str">
        <f t="shared" si="9"/>
        <v/>
      </c>
      <c r="AN77" s="86"/>
      <c r="AO77" s="86"/>
      <c r="AP77" s="86"/>
      <c r="AQ77" s="334"/>
      <c r="AR77" s="184" t="s">
        <v>168</v>
      </c>
      <c r="AS77" s="185">
        <f t="shared" si="15"/>
        <v>0</v>
      </c>
      <c r="AT77" s="186" t="s">
        <v>169</v>
      </c>
      <c r="AU77" s="187"/>
      <c r="AV77" s="187"/>
      <c r="AW77" s="187"/>
      <c r="AX77" s="187"/>
      <c r="AY77" s="86" t="str">
        <f t="shared" si="10"/>
        <v/>
      </c>
      <c r="AZ77" s="145"/>
      <c r="BA77" s="86" t="str">
        <f t="shared" si="11"/>
        <v/>
      </c>
      <c r="BB77" s="86"/>
      <c r="BG77" s="81"/>
      <c r="BR77" s="334"/>
      <c r="BS77" s="184" t="s">
        <v>168</v>
      </c>
      <c r="BT77" s="185">
        <v>1</v>
      </c>
      <c r="BU77" s="186" t="s">
        <v>169</v>
      </c>
      <c r="BV77" s="188" t="str">
        <f t="shared" si="16"/>
        <v/>
      </c>
      <c r="BW77" s="188" t="str">
        <f t="shared" si="17"/>
        <v/>
      </c>
      <c r="BX77" s="188" t="str">
        <f t="shared" si="18"/>
        <v/>
      </c>
      <c r="BY77" s="188" t="str">
        <f t="shared" si="19"/>
        <v/>
      </c>
    </row>
    <row r="78" spans="14:77" x14ac:dyDescent="0.25">
      <c r="N78" s="86"/>
      <c r="O78" s="334"/>
      <c r="P78" s="184" t="s">
        <v>170</v>
      </c>
      <c r="Q78" s="185">
        <f t="shared" si="7"/>
        <v>0</v>
      </c>
      <c r="R78" s="186" t="s">
        <v>171</v>
      </c>
      <c r="S78" s="187"/>
      <c r="T78" s="187"/>
      <c r="U78" s="187"/>
      <c r="V78" s="187"/>
      <c r="W78" s="86" t="str">
        <f t="shared" si="12"/>
        <v/>
      </c>
      <c r="X78" s="145"/>
      <c r="Y78" s="86" t="str">
        <f t="shared" si="13"/>
        <v/>
      </c>
      <c r="Z78" s="86"/>
      <c r="AA78" s="86"/>
      <c r="AB78" s="86"/>
      <c r="AC78" s="334"/>
      <c r="AD78" s="184" t="s">
        <v>170</v>
      </c>
      <c r="AE78" s="185">
        <f t="shared" si="14"/>
        <v>0</v>
      </c>
      <c r="AF78" s="186" t="s">
        <v>171</v>
      </c>
      <c r="AG78" s="187"/>
      <c r="AH78" s="187"/>
      <c r="AI78" s="187"/>
      <c r="AJ78" s="187"/>
      <c r="AK78" s="86" t="str">
        <f t="shared" si="8"/>
        <v/>
      </c>
      <c r="AL78" s="145"/>
      <c r="AM78" s="86" t="str">
        <f t="shared" si="9"/>
        <v/>
      </c>
      <c r="AN78" s="86"/>
      <c r="AO78" s="86"/>
      <c r="AP78" s="86"/>
      <c r="AQ78" s="334"/>
      <c r="AR78" s="184" t="s">
        <v>170</v>
      </c>
      <c r="AS78" s="185">
        <f t="shared" si="15"/>
        <v>0</v>
      </c>
      <c r="AT78" s="186" t="s">
        <v>171</v>
      </c>
      <c r="AU78" s="187"/>
      <c r="AV78" s="187"/>
      <c r="AW78" s="187"/>
      <c r="AX78" s="187"/>
      <c r="AY78" s="86" t="str">
        <f t="shared" si="10"/>
        <v/>
      </c>
      <c r="AZ78" s="145"/>
      <c r="BA78" s="86" t="str">
        <f t="shared" si="11"/>
        <v/>
      </c>
      <c r="BB78" s="86"/>
      <c r="BG78" s="81"/>
      <c r="BR78" s="334"/>
      <c r="BS78" s="184" t="s">
        <v>170</v>
      </c>
      <c r="BT78" s="185">
        <v>1</v>
      </c>
      <c r="BU78" s="186" t="s">
        <v>171</v>
      </c>
      <c r="BV78" s="188" t="str">
        <f t="shared" si="16"/>
        <v/>
      </c>
      <c r="BW78" s="188" t="str">
        <f t="shared" si="17"/>
        <v/>
      </c>
      <c r="BX78" s="188" t="str">
        <f t="shared" si="18"/>
        <v/>
      </c>
      <c r="BY78" s="188" t="str">
        <f t="shared" si="19"/>
        <v/>
      </c>
    </row>
    <row r="79" spans="14:77" x14ac:dyDescent="0.25">
      <c r="N79" s="86"/>
      <c r="O79" s="334"/>
      <c r="P79" s="184" t="s">
        <v>172</v>
      </c>
      <c r="Q79" s="185">
        <f t="shared" si="7"/>
        <v>0</v>
      </c>
      <c r="R79" s="186" t="s">
        <v>173</v>
      </c>
      <c r="S79" s="187"/>
      <c r="T79" s="187"/>
      <c r="U79" s="187"/>
      <c r="V79" s="187"/>
      <c r="W79" s="86" t="str">
        <f t="shared" si="12"/>
        <v/>
      </c>
      <c r="X79" s="145"/>
      <c r="Y79" s="86" t="str">
        <f t="shared" si="13"/>
        <v/>
      </c>
      <c r="Z79" s="86"/>
      <c r="AA79" s="86"/>
      <c r="AB79" s="86"/>
      <c r="AC79" s="334"/>
      <c r="AD79" s="184" t="s">
        <v>172</v>
      </c>
      <c r="AE79" s="185">
        <f t="shared" si="14"/>
        <v>0</v>
      </c>
      <c r="AF79" s="186" t="s">
        <v>173</v>
      </c>
      <c r="AG79" s="187"/>
      <c r="AH79" s="187"/>
      <c r="AI79" s="187"/>
      <c r="AJ79" s="187"/>
      <c r="AK79" s="86" t="str">
        <f t="shared" si="8"/>
        <v/>
      </c>
      <c r="AL79" s="145"/>
      <c r="AM79" s="86" t="str">
        <f t="shared" si="9"/>
        <v/>
      </c>
      <c r="AN79" s="86"/>
      <c r="AO79" s="86"/>
      <c r="AP79" s="86"/>
      <c r="AQ79" s="334"/>
      <c r="AR79" s="184" t="s">
        <v>172</v>
      </c>
      <c r="AS79" s="185">
        <f t="shared" si="15"/>
        <v>0</v>
      </c>
      <c r="AT79" s="186" t="s">
        <v>173</v>
      </c>
      <c r="AU79" s="187"/>
      <c r="AV79" s="187"/>
      <c r="AW79" s="187"/>
      <c r="AX79" s="187"/>
      <c r="AY79" s="86" t="str">
        <f t="shared" si="10"/>
        <v/>
      </c>
      <c r="AZ79" s="145"/>
      <c r="BA79" s="86" t="str">
        <f t="shared" si="11"/>
        <v/>
      </c>
      <c r="BB79" s="86"/>
      <c r="BG79" s="81"/>
      <c r="BR79" s="334"/>
      <c r="BS79" s="184" t="s">
        <v>172</v>
      </c>
      <c r="BT79" s="185">
        <v>1</v>
      </c>
      <c r="BU79" s="186" t="s">
        <v>173</v>
      </c>
      <c r="BV79" s="188" t="str">
        <f t="shared" si="16"/>
        <v/>
      </c>
      <c r="BW79" s="188" t="str">
        <f t="shared" si="17"/>
        <v/>
      </c>
      <c r="BX79" s="188" t="str">
        <f t="shared" si="18"/>
        <v/>
      </c>
      <c r="BY79" s="188" t="str">
        <f t="shared" si="19"/>
        <v/>
      </c>
    </row>
    <row r="80" spans="14:77" x14ac:dyDescent="0.25">
      <c r="N80" s="86"/>
      <c r="O80" s="334"/>
      <c r="P80" s="184" t="s">
        <v>174</v>
      </c>
      <c r="Q80" s="185">
        <f t="shared" si="7"/>
        <v>0</v>
      </c>
      <c r="R80" s="186" t="s">
        <v>175</v>
      </c>
      <c r="S80" s="187"/>
      <c r="T80" s="187"/>
      <c r="U80" s="187"/>
      <c r="V80" s="187"/>
      <c r="W80" s="86" t="str">
        <f t="shared" si="12"/>
        <v/>
      </c>
      <c r="X80" s="145"/>
      <c r="Y80" s="86" t="str">
        <f t="shared" si="13"/>
        <v/>
      </c>
      <c r="Z80" s="86"/>
      <c r="AA80" s="86"/>
      <c r="AB80" s="86"/>
      <c r="AC80" s="334"/>
      <c r="AD80" s="184" t="s">
        <v>174</v>
      </c>
      <c r="AE80" s="185">
        <f t="shared" si="14"/>
        <v>0</v>
      </c>
      <c r="AF80" s="186" t="s">
        <v>175</v>
      </c>
      <c r="AG80" s="187"/>
      <c r="AH80" s="187"/>
      <c r="AI80" s="187"/>
      <c r="AJ80" s="187"/>
      <c r="AK80" s="86" t="str">
        <f t="shared" si="8"/>
        <v/>
      </c>
      <c r="AL80" s="145"/>
      <c r="AM80" s="86" t="str">
        <f t="shared" si="9"/>
        <v/>
      </c>
      <c r="AN80" s="86"/>
      <c r="AO80" s="86"/>
      <c r="AP80" s="86"/>
      <c r="AQ80" s="334"/>
      <c r="AR80" s="184" t="s">
        <v>174</v>
      </c>
      <c r="AS80" s="185">
        <f t="shared" si="15"/>
        <v>0</v>
      </c>
      <c r="AT80" s="186" t="s">
        <v>175</v>
      </c>
      <c r="AU80" s="187"/>
      <c r="AV80" s="187"/>
      <c r="AW80" s="187"/>
      <c r="AX80" s="187"/>
      <c r="AY80" s="86" t="str">
        <f t="shared" si="10"/>
        <v/>
      </c>
      <c r="AZ80" s="145"/>
      <c r="BA80" s="86" t="str">
        <f t="shared" si="11"/>
        <v/>
      </c>
      <c r="BB80" s="86"/>
      <c r="BG80" s="81"/>
      <c r="BR80" s="334"/>
      <c r="BS80" s="184" t="s">
        <v>174</v>
      </c>
      <c r="BT80" s="185">
        <v>1</v>
      </c>
      <c r="BU80" s="186" t="s">
        <v>175</v>
      </c>
      <c r="BV80" s="188" t="str">
        <f t="shared" si="16"/>
        <v/>
      </c>
      <c r="BW80" s="188" t="str">
        <f t="shared" si="17"/>
        <v/>
      </c>
      <c r="BX80" s="188" t="str">
        <f t="shared" si="18"/>
        <v/>
      </c>
      <c r="BY80" s="188" t="str">
        <f t="shared" si="19"/>
        <v/>
      </c>
    </row>
    <row r="81" spans="14:77" ht="14.45" customHeight="1" x14ac:dyDescent="0.25">
      <c r="N81" s="86"/>
      <c r="O81" s="334" t="s">
        <v>176</v>
      </c>
      <c r="P81" s="184" t="s">
        <v>9</v>
      </c>
      <c r="Q81" s="185">
        <f t="shared" si="7"/>
        <v>0</v>
      </c>
      <c r="R81" s="186" t="s">
        <v>177</v>
      </c>
      <c r="S81" s="187"/>
      <c r="T81" s="187"/>
      <c r="U81" s="187"/>
      <c r="V81" s="187"/>
      <c r="W81" s="86" t="str">
        <f t="shared" si="12"/>
        <v/>
      </c>
      <c r="X81" s="145"/>
      <c r="Y81" s="86" t="str">
        <f t="shared" si="13"/>
        <v/>
      </c>
      <c r="Z81" s="86"/>
      <c r="AA81" s="86"/>
      <c r="AB81" s="86"/>
      <c r="AC81" s="334" t="s">
        <v>176</v>
      </c>
      <c r="AD81" s="189" t="s">
        <v>9</v>
      </c>
      <c r="AE81" s="190"/>
      <c r="AF81" s="191" t="s">
        <v>177</v>
      </c>
      <c r="AG81" s="192"/>
      <c r="AH81" s="192"/>
      <c r="AI81" s="192"/>
      <c r="AJ81" s="192"/>
      <c r="AK81" s="86" t="str">
        <f t="shared" si="8"/>
        <v/>
      </c>
      <c r="AL81" s="145"/>
      <c r="AM81" s="86" t="str">
        <f t="shared" si="9"/>
        <v/>
      </c>
      <c r="AN81" s="86"/>
      <c r="AO81" s="86"/>
      <c r="AP81" s="86"/>
      <c r="AQ81" s="334" t="s">
        <v>176</v>
      </c>
      <c r="AR81" s="189" t="s">
        <v>9</v>
      </c>
      <c r="AS81" s="190"/>
      <c r="AT81" s="191" t="s">
        <v>177</v>
      </c>
      <c r="AU81" s="192"/>
      <c r="AV81" s="192"/>
      <c r="AW81" s="192"/>
      <c r="AX81" s="192"/>
      <c r="AY81" s="86" t="str">
        <f t="shared" si="10"/>
        <v/>
      </c>
      <c r="AZ81" s="145"/>
      <c r="BA81" s="86" t="str">
        <f t="shared" si="11"/>
        <v/>
      </c>
      <c r="BB81" s="86"/>
      <c r="BG81" s="81"/>
      <c r="BR81" s="334" t="s">
        <v>176</v>
      </c>
      <c r="BS81" s="184" t="s">
        <v>9</v>
      </c>
      <c r="BT81" s="185">
        <v>1</v>
      </c>
      <c r="BU81" s="186" t="s">
        <v>177</v>
      </c>
      <c r="BV81" s="188" t="str">
        <f t="shared" si="16"/>
        <v/>
      </c>
      <c r="BW81" s="188" t="str">
        <f t="shared" si="17"/>
        <v/>
      </c>
      <c r="BX81" s="188" t="str">
        <f t="shared" si="18"/>
        <v/>
      </c>
      <c r="BY81" s="188" t="str">
        <f t="shared" si="19"/>
        <v/>
      </c>
    </row>
    <row r="82" spans="14:77" x14ac:dyDescent="0.25">
      <c r="N82" s="86"/>
      <c r="O82" s="334"/>
      <c r="P82" s="189" t="s">
        <v>10</v>
      </c>
      <c r="Q82" s="190"/>
      <c r="R82" s="191" t="s">
        <v>178</v>
      </c>
      <c r="S82" s="192"/>
      <c r="T82" s="192"/>
      <c r="U82" s="192"/>
      <c r="V82" s="192"/>
      <c r="W82" s="86" t="str">
        <f t="shared" si="12"/>
        <v/>
      </c>
      <c r="X82" s="145"/>
      <c r="Y82" s="86" t="str">
        <f t="shared" si="13"/>
        <v/>
      </c>
      <c r="Z82" s="86"/>
      <c r="AA82" s="86"/>
      <c r="AB82" s="86"/>
      <c r="AC82" s="334"/>
      <c r="AD82" s="184" t="s">
        <v>10</v>
      </c>
      <c r="AE82" s="185">
        <f t="shared" si="14"/>
        <v>0</v>
      </c>
      <c r="AF82" s="186" t="s">
        <v>178</v>
      </c>
      <c r="AG82" s="187"/>
      <c r="AH82" s="187"/>
      <c r="AI82" s="187"/>
      <c r="AJ82" s="187"/>
      <c r="AK82" s="86" t="str">
        <f t="shared" si="8"/>
        <v/>
      </c>
      <c r="AL82" s="145"/>
      <c r="AM82" s="86" t="str">
        <f t="shared" si="9"/>
        <v/>
      </c>
      <c r="AN82" s="86"/>
      <c r="AO82" s="86"/>
      <c r="AP82" s="86"/>
      <c r="AQ82" s="334"/>
      <c r="AR82" s="189" t="s">
        <v>10</v>
      </c>
      <c r="AS82" s="190"/>
      <c r="AT82" s="191" t="s">
        <v>178</v>
      </c>
      <c r="AU82" s="192"/>
      <c r="AV82" s="192"/>
      <c r="AW82" s="192"/>
      <c r="AX82" s="192"/>
      <c r="AY82" s="86" t="str">
        <f t="shared" si="10"/>
        <v/>
      </c>
      <c r="AZ82" s="145"/>
      <c r="BA82" s="86" t="str">
        <f t="shared" si="11"/>
        <v/>
      </c>
      <c r="BB82" s="86"/>
      <c r="BG82" s="81"/>
      <c r="BR82" s="334"/>
      <c r="BS82" s="184" t="s">
        <v>10</v>
      </c>
      <c r="BT82" s="185">
        <v>1</v>
      </c>
      <c r="BU82" s="186" t="s">
        <v>178</v>
      </c>
      <c r="BV82" s="188" t="str">
        <f t="shared" si="16"/>
        <v/>
      </c>
      <c r="BW82" s="188" t="str">
        <f t="shared" si="17"/>
        <v/>
      </c>
      <c r="BX82" s="188" t="str">
        <f t="shared" si="18"/>
        <v/>
      </c>
      <c r="BY82" s="188" t="str">
        <f t="shared" si="19"/>
        <v/>
      </c>
    </row>
    <row r="83" spans="14:77" ht="33.75" x14ac:dyDescent="0.25">
      <c r="N83" s="86"/>
      <c r="O83" s="334"/>
      <c r="P83" s="184" t="s">
        <v>11</v>
      </c>
      <c r="Q83" s="185">
        <f t="shared" si="7"/>
        <v>0</v>
      </c>
      <c r="R83" s="186" t="s">
        <v>179</v>
      </c>
      <c r="S83" s="187"/>
      <c r="T83" s="187"/>
      <c r="U83" s="187"/>
      <c r="V83" s="187"/>
      <c r="W83" s="86" t="str">
        <f t="shared" si="12"/>
        <v/>
      </c>
      <c r="X83" s="145"/>
      <c r="Y83" s="86" t="str">
        <f t="shared" si="13"/>
        <v/>
      </c>
      <c r="Z83" s="86"/>
      <c r="AA83" s="86"/>
      <c r="AB83" s="86"/>
      <c r="AC83" s="334"/>
      <c r="AD83" s="184" t="s">
        <v>11</v>
      </c>
      <c r="AE83" s="185">
        <f t="shared" si="14"/>
        <v>0</v>
      </c>
      <c r="AF83" s="186" t="s">
        <v>179</v>
      </c>
      <c r="AG83" s="187"/>
      <c r="AH83" s="187"/>
      <c r="AI83" s="187"/>
      <c r="AJ83" s="187"/>
      <c r="AK83" s="86" t="str">
        <f t="shared" si="8"/>
        <v/>
      </c>
      <c r="AL83" s="145"/>
      <c r="AM83" s="86" t="str">
        <f t="shared" si="9"/>
        <v/>
      </c>
      <c r="AN83" s="86"/>
      <c r="AO83" s="86"/>
      <c r="AP83" s="86"/>
      <c r="AQ83" s="334"/>
      <c r="AR83" s="184" t="s">
        <v>11</v>
      </c>
      <c r="AS83" s="185">
        <f t="shared" si="15"/>
        <v>0</v>
      </c>
      <c r="AT83" s="186" t="s">
        <v>179</v>
      </c>
      <c r="AU83" s="187"/>
      <c r="AV83" s="187"/>
      <c r="AW83" s="187"/>
      <c r="AX83" s="187"/>
      <c r="AY83" s="86" t="str">
        <f t="shared" si="10"/>
        <v/>
      </c>
      <c r="AZ83" s="145"/>
      <c r="BA83" s="86" t="str">
        <f t="shared" si="11"/>
        <v/>
      </c>
      <c r="BB83" s="86"/>
      <c r="BG83" s="81"/>
      <c r="BR83" s="334"/>
      <c r="BS83" s="184" t="s">
        <v>11</v>
      </c>
      <c r="BT83" s="185">
        <v>1</v>
      </c>
      <c r="BU83" s="186" t="s">
        <v>179</v>
      </c>
      <c r="BV83" s="188" t="str">
        <f t="shared" si="16"/>
        <v/>
      </c>
      <c r="BW83" s="188" t="str">
        <f t="shared" si="17"/>
        <v/>
      </c>
      <c r="BX83" s="188" t="str">
        <f t="shared" si="18"/>
        <v/>
      </c>
      <c r="BY83" s="188" t="str">
        <f t="shared" si="19"/>
        <v/>
      </c>
    </row>
    <row r="84" spans="14:77" ht="22.5" x14ac:dyDescent="0.25">
      <c r="N84" s="86"/>
      <c r="O84" s="334"/>
      <c r="P84" s="189" t="s">
        <v>12</v>
      </c>
      <c r="Q84" s="190"/>
      <c r="R84" s="191" t="s">
        <v>309</v>
      </c>
      <c r="S84" s="192"/>
      <c r="T84" s="192"/>
      <c r="U84" s="192"/>
      <c r="V84" s="192"/>
      <c r="W84" s="86" t="str">
        <f t="shared" si="12"/>
        <v/>
      </c>
      <c r="X84" s="145"/>
      <c r="Y84" s="86" t="str">
        <f t="shared" si="13"/>
        <v/>
      </c>
      <c r="Z84" s="86"/>
      <c r="AA84" s="86"/>
      <c r="AB84" s="86"/>
      <c r="AC84" s="334"/>
      <c r="AD84" s="184" t="s">
        <v>12</v>
      </c>
      <c r="AE84" s="185">
        <f t="shared" si="14"/>
        <v>0</v>
      </c>
      <c r="AF84" s="186" t="s">
        <v>308</v>
      </c>
      <c r="AG84" s="187"/>
      <c r="AH84" s="187"/>
      <c r="AI84" s="187"/>
      <c r="AJ84" s="187"/>
      <c r="AK84" s="86" t="str">
        <f t="shared" si="8"/>
        <v/>
      </c>
      <c r="AL84" s="145"/>
      <c r="AM84" s="86" t="str">
        <f t="shared" si="9"/>
        <v/>
      </c>
      <c r="AN84" s="86"/>
      <c r="AO84" s="86"/>
      <c r="AP84" s="86"/>
      <c r="AQ84" s="334"/>
      <c r="AR84" s="184" t="s">
        <v>12</v>
      </c>
      <c r="AS84" s="185">
        <f t="shared" si="15"/>
        <v>0</v>
      </c>
      <c r="AT84" s="186" t="s">
        <v>308</v>
      </c>
      <c r="AU84" s="187"/>
      <c r="AV84" s="187"/>
      <c r="AW84" s="187"/>
      <c r="AX84" s="187"/>
      <c r="AY84" s="86" t="str">
        <f t="shared" si="10"/>
        <v/>
      </c>
      <c r="AZ84" s="145"/>
      <c r="BA84" s="86" t="str">
        <f t="shared" si="11"/>
        <v/>
      </c>
      <c r="BB84" s="86"/>
      <c r="BG84" s="81"/>
      <c r="BR84" s="334"/>
      <c r="BS84" s="184" t="s">
        <v>12</v>
      </c>
      <c r="BT84" s="185">
        <v>1</v>
      </c>
      <c r="BU84" s="186" t="s">
        <v>308</v>
      </c>
      <c r="BV84" s="188" t="str">
        <f t="shared" si="16"/>
        <v/>
      </c>
      <c r="BW84" s="188" t="str">
        <f t="shared" si="17"/>
        <v/>
      </c>
      <c r="BX84" s="188" t="str">
        <f t="shared" si="18"/>
        <v/>
      </c>
      <c r="BY84" s="188" t="str">
        <f t="shared" si="19"/>
        <v/>
      </c>
    </row>
    <row r="85" spans="14:77" ht="22.5" x14ac:dyDescent="0.25">
      <c r="N85" s="86"/>
      <c r="O85" s="334"/>
      <c r="P85" s="184" t="s">
        <v>180</v>
      </c>
      <c r="Q85" s="185">
        <f t="shared" si="7"/>
        <v>0</v>
      </c>
      <c r="R85" s="186" t="s">
        <v>181</v>
      </c>
      <c r="S85" s="187"/>
      <c r="T85" s="187"/>
      <c r="U85" s="187"/>
      <c r="V85" s="187"/>
      <c r="W85" s="86" t="str">
        <f t="shared" si="12"/>
        <v/>
      </c>
      <c r="X85" s="145"/>
      <c r="Y85" s="86" t="str">
        <f t="shared" si="13"/>
        <v/>
      </c>
      <c r="Z85" s="86"/>
      <c r="AA85" s="86"/>
      <c r="AB85" s="86"/>
      <c r="AC85" s="334"/>
      <c r="AD85" s="184" t="s">
        <v>180</v>
      </c>
      <c r="AE85" s="185">
        <f t="shared" si="14"/>
        <v>0</v>
      </c>
      <c r="AF85" s="186" t="s">
        <v>181</v>
      </c>
      <c r="AG85" s="187"/>
      <c r="AH85" s="187"/>
      <c r="AI85" s="187"/>
      <c r="AJ85" s="187"/>
      <c r="AK85" s="86" t="str">
        <f t="shared" si="8"/>
        <v/>
      </c>
      <c r="AL85" s="145"/>
      <c r="AM85" s="86" t="str">
        <f t="shared" si="9"/>
        <v/>
      </c>
      <c r="AN85" s="86"/>
      <c r="AO85" s="86"/>
      <c r="AP85" s="86"/>
      <c r="AQ85" s="334"/>
      <c r="AR85" s="184" t="s">
        <v>180</v>
      </c>
      <c r="AS85" s="185">
        <f t="shared" si="15"/>
        <v>0</v>
      </c>
      <c r="AT85" s="186" t="s">
        <v>181</v>
      </c>
      <c r="AU85" s="187"/>
      <c r="AV85" s="187"/>
      <c r="AW85" s="187"/>
      <c r="AX85" s="187"/>
      <c r="AY85" s="86" t="str">
        <f t="shared" si="10"/>
        <v/>
      </c>
      <c r="AZ85" s="145"/>
      <c r="BA85" s="86" t="str">
        <f t="shared" si="11"/>
        <v/>
      </c>
      <c r="BB85" s="86"/>
      <c r="BG85" s="81"/>
      <c r="BR85" s="334"/>
      <c r="BS85" s="184" t="s">
        <v>180</v>
      </c>
      <c r="BT85" s="185">
        <v>1</v>
      </c>
      <c r="BU85" s="186" t="s">
        <v>181</v>
      </c>
      <c r="BV85" s="188" t="str">
        <f t="shared" si="16"/>
        <v/>
      </c>
      <c r="BW85" s="188" t="str">
        <f t="shared" si="17"/>
        <v/>
      </c>
      <c r="BX85" s="188" t="str">
        <f t="shared" si="18"/>
        <v/>
      </c>
      <c r="BY85" s="188" t="str">
        <f t="shared" si="19"/>
        <v/>
      </c>
    </row>
    <row r="86" spans="14:77" x14ac:dyDescent="0.25">
      <c r="N86" s="86"/>
      <c r="O86" s="334"/>
      <c r="P86" s="184" t="s">
        <v>182</v>
      </c>
      <c r="Q86" s="185">
        <f t="shared" si="7"/>
        <v>0</v>
      </c>
      <c r="R86" s="186" t="s">
        <v>183</v>
      </c>
      <c r="S86" s="187"/>
      <c r="T86" s="187"/>
      <c r="U86" s="187"/>
      <c r="V86" s="187"/>
      <c r="W86" s="86" t="str">
        <f t="shared" si="12"/>
        <v/>
      </c>
      <c r="X86" s="145"/>
      <c r="Y86" s="86" t="str">
        <f t="shared" si="13"/>
        <v/>
      </c>
      <c r="Z86" s="86"/>
      <c r="AA86" s="86"/>
      <c r="AB86" s="86"/>
      <c r="AC86" s="334"/>
      <c r="AD86" s="184" t="s">
        <v>182</v>
      </c>
      <c r="AE86" s="185">
        <f t="shared" si="14"/>
        <v>0</v>
      </c>
      <c r="AF86" s="186" t="s">
        <v>183</v>
      </c>
      <c r="AG86" s="187"/>
      <c r="AH86" s="187"/>
      <c r="AI86" s="187"/>
      <c r="AJ86" s="187"/>
      <c r="AK86" s="86" t="str">
        <f t="shared" si="8"/>
        <v/>
      </c>
      <c r="AL86" s="145"/>
      <c r="AM86" s="86" t="str">
        <f t="shared" si="9"/>
        <v/>
      </c>
      <c r="AN86" s="86"/>
      <c r="AO86" s="86"/>
      <c r="AP86" s="86"/>
      <c r="AQ86" s="334"/>
      <c r="AR86" s="184" t="s">
        <v>182</v>
      </c>
      <c r="AS86" s="185">
        <f t="shared" si="15"/>
        <v>0</v>
      </c>
      <c r="AT86" s="186" t="s">
        <v>183</v>
      </c>
      <c r="AU86" s="187"/>
      <c r="AV86" s="187"/>
      <c r="AW86" s="187"/>
      <c r="AX86" s="187"/>
      <c r="AY86" s="86" t="str">
        <f t="shared" si="10"/>
        <v/>
      </c>
      <c r="AZ86" s="145"/>
      <c r="BA86" s="86" t="str">
        <f t="shared" si="11"/>
        <v/>
      </c>
      <c r="BB86" s="86"/>
      <c r="BG86" s="81"/>
      <c r="BR86" s="334"/>
      <c r="BS86" s="184" t="s">
        <v>182</v>
      </c>
      <c r="BT86" s="185">
        <v>1</v>
      </c>
      <c r="BU86" s="186" t="s">
        <v>183</v>
      </c>
      <c r="BV86" s="188" t="str">
        <f t="shared" si="16"/>
        <v/>
      </c>
      <c r="BW86" s="188" t="str">
        <f t="shared" si="17"/>
        <v/>
      </c>
      <c r="BX86" s="188" t="str">
        <f t="shared" si="18"/>
        <v/>
      </c>
      <c r="BY86" s="188" t="str">
        <f t="shared" si="19"/>
        <v/>
      </c>
    </row>
    <row r="87" spans="14:77" x14ac:dyDescent="0.25">
      <c r="N87" s="86"/>
      <c r="O87" s="334"/>
      <c r="P87" s="184" t="s">
        <v>184</v>
      </c>
      <c r="Q87" s="185">
        <f t="shared" si="7"/>
        <v>0</v>
      </c>
      <c r="R87" s="186" t="s">
        <v>185</v>
      </c>
      <c r="S87" s="187"/>
      <c r="T87" s="187"/>
      <c r="U87" s="187"/>
      <c r="V87" s="187"/>
      <c r="W87" s="86" t="str">
        <f t="shared" si="12"/>
        <v/>
      </c>
      <c r="X87" s="145"/>
      <c r="Y87" s="86" t="str">
        <f t="shared" si="13"/>
        <v/>
      </c>
      <c r="Z87" s="86"/>
      <c r="AA87" s="86"/>
      <c r="AB87" s="86"/>
      <c r="AC87" s="334"/>
      <c r="AD87" s="184" t="s">
        <v>184</v>
      </c>
      <c r="AE87" s="185">
        <f t="shared" si="14"/>
        <v>0</v>
      </c>
      <c r="AF87" s="186" t="s">
        <v>185</v>
      </c>
      <c r="AG87" s="187"/>
      <c r="AH87" s="187"/>
      <c r="AI87" s="187"/>
      <c r="AJ87" s="187"/>
      <c r="AK87" s="86" t="str">
        <f t="shared" si="8"/>
        <v/>
      </c>
      <c r="AL87" s="145"/>
      <c r="AM87" s="86" t="str">
        <f t="shared" si="9"/>
        <v/>
      </c>
      <c r="AN87" s="86"/>
      <c r="AO87" s="86"/>
      <c r="AP87" s="86"/>
      <c r="AQ87" s="334"/>
      <c r="AR87" s="184" t="s">
        <v>184</v>
      </c>
      <c r="AS87" s="185">
        <f t="shared" si="15"/>
        <v>0</v>
      </c>
      <c r="AT87" s="186" t="s">
        <v>185</v>
      </c>
      <c r="AU87" s="187"/>
      <c r="AV87" s="187"/>
      <c r="AW87" s="187"/>
      <c r="AX87" s="187"/>
      <c r="AY87" s="86" t="str">
        <f t="shared" si="10"/>
        <v/>
      </c>
      <c r="AZ87" s="145"/>
      <c r="BA87" s="86" t="str">
        <f t="shared" si="11"/>
        <v/>
      </c>
      <c r="BB87" s="86"/>
      <c r="BG87" s="81"/>
      <c r="BR87" s="334"/>
      <c r="BS87" s="184" t="s">
        <v>184</v>
      </c>
      <c r="BT87" s="185">
        <v>1</v>
      </c>
      <c r="BU87" s="186" t="s">
        <v>185</v>
      </c>
      <c r="BV87" s="188" t="str">
        <f t="shared" si="16"/>
        <v/>
      </c>
      <c r="BW87" s="188" t="str">
        <f t="shared" si="17"/>
        <v/>
      </c>
      <c r="BX87" s="188" t="str">
        <f t="shared" si="18"/>
        <v/>
      </c>
      <c r="BY87" s="188" t="str">
        <f t="shared" si="19"/>
        <v/>
      </c>
    </row>
    <row r="88" spans="14:77" ht="22.5" x14ac:dyDescent="0.25">
      <c r="N88" s="86"/>
      <c r="O88" s="334"/>
      <c r="P88" s="184" t="s">
        <v>186</v>
      </c>
      <c r="Q88" s="185">
        <f t="shared" si="7"/>
        <v>0</v>
      </c>
      <c r="R88" s="186" t="s">
        <v>187</v>
      </c>
      <c r="S88" s="187"/>
      <c r="T88" s="187"/>
      <c r="U88" s="187"/>
      <c r="V88" s="187"/>
      <c r="W88" s="86" t="str">
        <f t="shared" si="12"/>
        <v/>
      </c>
      <c r="X88" s="145"/>
      <c r="Y88" s="86" t="str">
        <f t="shared" si="13"/>
        <v/>
      </c>
      <c r="Z88" s="86"/>
      <c r="AA88" s="86"/>
      <c r="AB88" s="86"/>
      <c r="AC88" s="334"/>
      <c r="AD88" s="184" t="s">
        <v>186</v>
      </c>
      <c r="AE88" s="185">
        <f t="shared" si="14"/>
        <v>0</v>
      </c>
      <c r="AF88" s="186" t="s">
        <v>187</v>
      </c>
      <c r="AG88" s="187"/>
      <c r="AH88" s="187"/>
      <c r="AI88" s="187"/>
      <c r="AJ88" s="187"/>
      <c r="AK88" s="86" t="str">
        <f t="shared" si="8"/>
        <v/>
      </c>
      <c r="AL88" s="145"/>
      <c r="AM88" s="86" t="str">
        <f t="shared" si="9"/>
        <v/>
      </c>
      <c r="AN88" s="86"/>
      <c r="AO88" s="86"/>
      <c r="AP88" s="86"/>
      <c r="AQ88" s="334"/>
      <c r="AR88" s="184" t="s">
        <v>186</v>
      </c>
      <c r="AS88" s="185">
        <f t="shared" si="15"/>
        <v>0</v>
      </c>
      <c r="AT88" s="186" t="s">
        <v>187</v>
      </c>
      <c r="AU88" s="187"/>
      <c r="AV88" s="187"/>
      <c r="AW88" s="187"/>
      <c r="AX88" s="187"/>
      <c r="AY88" s="86" t="str">
        <f t="shared" si="10"/>
        <v/>
      </c>
      <c r="AZ88" s="145"/>
      <c r="BA88" s="86" t="str">
        <f t="shared" si="11"/>
        <v/>
      </c>
      <c r="BB88" s="86"/>
      <c r="BG88" s="81"/>
      <c r="BR88" s="334"/>
      <c r="BS88" s="184" t="s">
        <v>186</v>
      </c>
      <c r="BT88" s="185">
        <v>1</v>
      </c>
      <c r="BU88" s="186" t="s">
        <v>187</v>
      </c>
      <c r="BV88" s="188" t="str">
        <f t="shared" si="16"/>
        <v/>
      </c>
      <c r="BW88" s="188" t="str">
        <f t="shared" si="17"/>
        <v/>
      </c>
      <c r="BX88" s="188" t="str">
        <f t="shared" si="18"/>
        <v/>
      </c>
      <c r="BY88" s="188" t="str">
        <f t="shared" si="19"/>
        <v/>
      </c>
    </row>
    <row r="89" spans="14:77" ht="22.5" x14ac:dyDescent="0.25">
      <c r="N89" s="86"/>
      <c r="O89" s="334"/>
      <c r="P89" s="184" t="s">
        <v>188</v>
      </c>
      <c r="Q89" s="185">
        <f t="shared" si="7"/>
        <v>0</v>
      </c>
      <c r="R89" s="186" t="s">
        <v>189</v>
      </c>
      <c r="S89" s="187"/>
      <c r="T89" s="187"/>
      <c r="U89" s="187"/>
      <c r="V89" s="187"/>
      <c r="W89" s="86" t="str">
        <f t="shared" si="12"/>
        <v/>
      </c>
      <c r="X89" s="145"/>
      <c r="Y89" s="86" t="str">
        <f t="shared" si="13"/>
        <v/>
      </c>
      <c r="Z89" s="86"/>
      <c r="AA89" s="86"/>
      <c r="AB89" s="86"/>
      <c r="AC89" s="334"/>
      <c r="AD89" s="184" t="s">
        <v>188</v>
      </c>
      <c r="AE89" s="185">
        <f t="shared" si="14"/>
        <v>0</v>
      </c>
      <c r="AF89" s="186" t="s">
        <v>189</v>
      </c>
      <c r="AG89" s="187"/>
      <c r="AH89" s="187"/>
      <c r="AI89" s="187"/>
      <c r="AJ89" s="187"/>
      <c r="AK89" s="86" t="str">
        <f t="shared" si="8"/>
        <v/>
      </c>
      <c r="AL89" s="145"/>
      <c r="AM89" s="86" t="str">
        <f t="shared" si="9"/>
        <v/>
      </c>
      <c r="AN89" s="86"/>
      <c r="AO89" s="86"/>
      <c r="AP89" s="86"/>
      <c r="AQ89" s="334"/>
      <c r="AR89" s="184" t="s">
        <v>188</v>
      </c>
      <c r="AS89" s="185">
        <f t="shared" si="15"/>
        <v>0</v>
      </c>
      <c r="AT89" s="186" t="s">
        <v>189</v>
      </c>
      <c r="AU89" s="187"/>
      <c r="AV89" s="187"/>
      <c r="AW89" s="187"/>
      <c r="AX89" s="187"/>
      <c r="AY89" s="86" t="str">
        <f t="shared" si="10"/>
        <v/>
      </c>
      <c r="AZ89" s="145"/>
      <c r="BA89" s="86" t="str">
        <f t="shared" si="11"/>
        <v/>
      </c>
      <c r="BB89" s="86"/>
      <c r="BG89" s="81"/>
      <c r="BR89" s="334"/>
      <c r="BS89" s="184" t="s">
        <v>188</v>
      </c>
      <c r="BT89" s="185">
        <v>1</v>
      </c>
      <c r="BU89" s="186" t="s">
        <v>189</v>
      </c>
      <c r="BV89" s="188" t="str">
        <f t="shared" si="16"/>
        <v/>
      </c>
      <c r="BW89" s="188" t="str">
        <f t="shared" si="17"/>
        <v/>
      </c>
      <c r="BX89" s="188" t="str">
        <f t="shared" si="18"/>
        <v/>
      </c>
      <c r="BY89" s="188" t="str">
        <f t="shared" si="19"/>
        <v/>
      </c>
    </row>
    <row r="90" spans="14:77" ht="14.45" customHeight="1" x14ac:dyDescent="0.25">
      <c r="N90" s="86"/>
      <c r="O90" s="334" t="s">
        <v>52</v>
      </c>
      <c r="P90" s="184" t="s">
        <v>13</v>
      </c>
      <c r="Q90" s="185">
        <f t="shared" si="7"/>
        <v>0</v>
      </c>
      <c r="R90" s="186" t="s">
        <v>53</v>
      </c>
      <c r="S90" s="187"/>
      <c r="T90" s="187"/>
      <c r="U90" s="187"/>
      <c r="V90" s="187"/>
      <c r="W90" s="86" t="str">
        <f t="shared" si="12"/>
        <v/>
      </c>
      <c r="X90" s="145"/>
      <c r="Y90" s="86" t="str">
        <f t="shared" si="13"/>
        <v/>
      </c>
      <c r="Z90" s="86"/>
      <c r="AA90" s="86"/>
      <c r="AB90" s="86"/>
      <c r="AC90" s="334" t="s">
        <v>52</v>
      </c>
      <c r="AD90" s="184" t="s">
        <v>13</v>
      </c>
      <c r="AE90" s="185">
        <f t="shared" si="14"/>
        <v>0</v>
      </c>
      <c r="AF90" s="186" t="s">
        <v>53</v>
      </c>
      <c r="AG90" s="187"/>
      <c r="AH90" s="187"/>
      <c r="AI90" s="187"/>
      <c r="AJ90" s="187"/>
      <c r="AK90" s="86" t="str">
        <f t="shared" si="8"/>
        <v/>
      </c>
      <c r="AL90" s="145"/>
      <c r="AM90" s="86" t="str">
        <f t="shared" si="9"/>
        <v/>
      </c>
      <c r="AN90" s="86"/>
      <c r="AO90" s="86"/>
      <c r="AP90" s="86"/>
      <c r="AQ90" s="334" t="s">
        <v>52</v>
      </c>
      <c r="AR90" s="184" t="s">
        <v>13</v>
      </c>
      <c r="AS90" s="185">
        <f t="shared" si="15"/>
        <v>0</v>
      </c>
      <c r="AT90" s="186" t="s">
        <v>53</v>
      </c>
      <c r="AU90" s="187"/>
      <c r="AV90" s="187"/>
      <c r="AW90" s="187"/>
      <c r="AX90" s="187"/>
      <c r="AY90" s="86" t="str">
        <f t="shared" si="10"/>
        <v/>
      </c>
      <c r="AZ90" s="145"/>
      <c r="BA90" s="86" t="str">
        <f t="shared" si="11"/>
        <v/>
      </c>
      <c r="BB90" s="86"/>
      <c r="BG90" s="81"/>
      <c r="BR90" s="334" t="s">
        <v>52</v>
      </c>
      <c r="BS90" s="184" t="s">
        <v>13</v>
      </c>
      <c r="BT90" s="185">
        <v>1</v>
      </c>
      <c r="BU90" s="186" t="s">
        <v>53</v>
      </c>
      <c r="BV90" s="188" t="str">
        <f t="shared" si="16"/>
        <v/>
      </c>
      <c r="BW90" s="188" t="str">
        <f t="shared" si="17"/>
        <v/>
      </c>
      <c r="BX90" s="188" t="str">
        <f t="shared" si="18"/>
        <v/>
      </c>
      <c r="BY90" s="188" t="str">
        <f t="shared" si="19"/>
        <v/>
      </c>
    </row>
    <row r="91" spans="14:77" ht="22.5" x14ac:dyDescent="0.25">
      <c r="N91" s="86"/>
      <c r="O91" s="334"/>
      <c r="P91" s="184" t="s">
        <v>14</v>
      </c>
      <c r="Q91" s="185">
        <f t="shared" si="7"/>
        <v>0</v>
      </c>
      <c r="R91" s="186" t="s">
        <v>190</v>
      </c>
      <c r="S91" s="187"/>
      <c r="T91" s="187"/>
      <c r="U91" s="187"/>
      <c r="V91" s="187"/>
      <c r="W91" s="86" t="str">
        <f t="shared" si="12"/>
        <v/>
      </c>
      <c r="X91" s="145"/>
      <c r="Y91" s="86" t="str">
        <f t="shared" si="13"/>
        <v/>
      </c>
      <c r="Z91" s="86"/>
      <c r="AA91" s="86"/>
      <c r="AB91" s="86"/>
      <c r="AC91" s="334"/>
      <c r="AD91" s="184" t="s">
        <v>14</v>
      </c>
      <c r="AE91" s="185">
        <f t="shared" si="14"/>
        <v>0</v>
      </c>
      <c r="AF91" s="186" t="s">
        <v>190</v>
      </c>
      <c r="AG91" s="187"/>
      <c r="AH91" s="187"/>
      <c r="AI91" s="187"/>
      <c r="AJ91" s="187"/>
      <c r="AK91" s="86" t="str">
        <f t="shared" si="8"/>
        <v/>
      </c>
      <c r="AL91" s="145"/>
      <c r="AM91" s="86" t="str">
        <f t="shared" si="9"/>
        <v/>
      </c>
      <c r="AN91" s="86"/>
      <c r="AO91" s="86"/>
      <c r="AP91" s="86"/>
      <c r="AQ91" s="334"/>
      <c r="AR91" s="184" t="s">
        <v>14</v>
      </c>
      <c r="AS91" s="185">
        <f t="shared" si="15"/>
        <v>0</v>
      </c>
      <c r="AT91" s="186" t="s">
        <v>190</v>
      </c>
      <c r="AU91" s="187"/>
      <c r="AV91" s="187"/>
      <c r="AW91" s="187"/>
      <c r="AX91" s="187"/>
      <c r="AY91" s="86" t="str">
        <f t="shared" si="10"/>
        <v/>
      </c>
      <c r="AZ91" s="145"/>
      <c r="BA91" s="86" t="str">
        <f t="shared" si="11"/>
        <v/>
      </c>
      <c r="BB91" s="86"/>
      <c r="BG91" s="81"/>
      <c r="BR91" s="334"/>
      <c r="BS91" s="184" t="s">
        <v>14</v>
      </c>
      <c r="BT91" s="185">
        <v>1</v>
      </c>
      <c r="BU91" s="186" t="s">
        <v>190</v>
      </c>
      <c r="BV91" s="188" t="str">
        <f t="shared" si="16"/>
        <v/>
      </c>
      <c r="BW91" s="188" t="str">
        <f t="shared" si="17"/>
        <v/>
      </c>
      <c r="BX91" s="188" t="str">
        <f t="shared" si="18"/>
        <v/>
      </c>
      <c r="BY91" s="188" t="str">
        <f t="shared" si="19"/>
        <v/>
      </c>
    </row>
    <row r="92" spans="14:77" x14ac:dyDescent="0.25">
      <c r="N92" s="86"/>
      <c r="O92" s="334"/>
      <c r="P92" s="184" t="s">
        <v>15</v>
      </c>
      <c r="Q92" s="185">
        <f t="shared" si="7"/>
        <v>0</v>
      </c>
      <c r="R92" s="186" t="s">
        <v>54</v>
      </c>
      <c r="S92" s="187"/>
      <c r="T92" s="187"/>
      <c r="U92" s="187"/>
      <c r="V92" s="187"/>
      <c r="W92" s="86" t="str">
        <f t="shared" si="12"/>
        <v/>
      </c>
      <c r="X92" s="145"/>
      <c r="Y92" s="86" t="str">
        <f t="shared" si="13"/>
        <v/>
      </c>
      <c r="Z92" s="86"/>
      <c r="AA92" s="86"/>
      <c r="AB92" s="86"/>
      <c r="AC92" s="334"/>
      <c r="AD92" s="184" t="s">
        <v>15</v>
      </c>
      <c r="AE92" s="185">
        <f t="shared" si="14"/>
        <v>0</v>
      </c>
      <c r="AF92" s="186" t="s">
        <v>54</v>
      </c>
      <c r="AG92" s="187"/>
      <c r="AH92" s="187"/>
      <c r="AI92" s="187"/>
      <c r="AJ92" s="187"/>
      <c r="AK92" s="86" t="str">
        <f t="shared" si="8"/>
        <v/>
      </c>
      <c r="AL92" s="145"/>
      <c r="AM92" s="86" t="str">
        <f t="shared" si="9"/>
        <v/>
      </c>
      <c r="AN92" s="86"/>
      <c r="AO92" s="86"/>
      <c r="AP92" s="86"/>
      <c r="AQ92" s="334"/>
      <c r="AR92" s="184" t="s">
        <v>15</v>
      </c>
      <c r="AS92" s="185">
        <f t="shared" si="15"/>
        <v>0</v>
      </c>
      <c r="AT92" s="186" t="s">
        <v>54</v>
      </c>
      <c r="AU92" s="187"/>
      <c r="AV92" s="187"/>
      <c r="AW92" s="187"/>
      <c r="AX92" s="187"/>
      <c r="AY92" s="86" t="str">
        <f t="shared" si="10"/>
        <v/>
      </c>
      <c r="AZ92" s="145"/>
      <c r="BA92" s="86" t="str">
        <f t="shared" si="11"/>
        <v/>
      </c>
      <c r="BB92" s="86"/>
      <c r="BG92" s="81"/>
      <c r="BR92" s="334"/>
      <c r="BS92" s="184" t="s">
        <v>15</v>
      </c>
      <c r="BT92" s="185">
        <v>1</v>
      </c>
      <c r="BU92" s="186" t="s">
        <v>54</v>
      </c>
      <c r="BV92" s="188" t="str">
        <f t="shared" si="16"/>
        <v/>
      </c>
      <c r="BW92" s="188" t="str">
        <f t="shared" si="17"/>
        <v/>
      </c>
      <c r="BX92" s="188" t="str">
        <f t="shared" si="18"/>
        <v/>
      </c>
      <c r="BY92" s="188" t="str">
        <f t="shared" si="19"/>
        <v/>
      </c>
    </row>
    <row r="93" spans="14:77" ht="15.75" thickBot="1" x14ac:dyDescent="0.3">
      <c r="N93" s="86"/>
      <c r="O93" s="193"/>
      <c r="P93" s="353"/>
      <c r="Q93" s="353"/>
      <c r="R93" s="195" t="s">
        <v>92</v>
      </c>
      <c r="S93" s="168" t="e">
        <f>SUM(W66:W92)/SUM(Q66:Q92)</f>
        <v>#DIV/0!</v>
      </c>
      <c r="T93" s="168" t="s">
        <v>0</v>
      </c>
      <c r="U93" s="168" t="e">
        <f>SUM(Y66:Y92)/SUM(Q66:Q92)</f>
        <v>#DIV/0!</v>
      </c>
      <c r="V93" s="168"/>
      <c r="W93" s="86" t="str">
        <f t="shared" si="12"/>
        <v/>
      </c>
      <c r="X93" s="145"/>
      <c r="Y93" s="86" t="str">
        <f t="shared" si="13"/>
        <v/>
      </c>
      <c r="Z93" s="174"/>
      <c r="AA93" s="86"/>
      <c r="AB93" s="86"/>
      <c r="AC93" s="193"/>
      <c r="AD93" s="353"/>
      <c r="AE93" s="353"/>
      <c r="AF93" s="195" t="s">
        <v>92</v>
      </c>
      <c r="AG93" s="168" t="e">
        <f>SUM(AK66:AK92)/SUM(AE66:AE92)</f>
        <v>#DIV/0!</v>
      </c>
      <c r="AH93" s="168" t="s">
        <v>0</v>
      </c>
      <c r="AI93" s="168" t="e">
        <f>SUM(AM66:AM92)/SUM(AE66:AE92)</f>
        <v>#DIV/0!</v>
      </c>
      <c r="AJ93" s="168"/>
      <c r="AK93" s="86" t="str">
        <f t="shared" si="8"/>
        <v/>
      </c>
      <c r="AL93" s="145"/>
      <c r="AM93" s="86" t="str">
        <f t="shared" si="9"/>
        <v/>
      </c>
      <c r="AN93" s="174"/>
      <c r="AO93" s="86"/>
      <c r="AP93" s="86"/>
      <c r="AQ93" s="193"/>
      <c r="AR93" s="353"/>
      <c r="AS93" s="353"/>
      <c r="AT93" s="195" t="s">
        <v>92</v>
      </c>
      <c r="AU93" s="168" t="e">
        <f>SUM(AY66:AY92)/SUM(AS66:AS92)</f>
        <v>#DIV/0!</v>
      </c>
      <c r="AV93" s="168" t="s">
        <v>0</v>
      </c>
      <c r="AW93" s="168" t="e">
        <f>SUM(BA66:BA92)/SUM(AS66:AS92)</f>
        <v>#DIV/0!</v>
      </c>
      <c r="AX93" s="168"/>
      <c r="AY93" s="86" t="str">
        <f t="shared" si="10"/>
        <v/>
      </c>
      <c r="AZ93" s="145"/>
      <c r="BA93" s="86" t="str">
        <f t="shared" si="11"/>
        <v/>
      </c>
      <c r="BB93" s="174"/>
      <c r="BG93" s="81"/>
      <c r="BR93" s="196"/>
      <c r="BS93" s="197"/>
      <c r="BT93" s="198"/>
      <c r="BU93" s="151"/>
      <c r="BV93" s="199" t="str">
        <f t="shared" si="16"/>
        <v/>
      </c>
      <c r="BW93" s="199" t="str">
        <f t="shared" si="17"/>
        <v/>
      </c>
      <c r="BX93" s="199"/>
      <c r="BY93" s="199"/>
    </row>
    <row r="94" spans="14:77" ht="15.75" thickBot="1" x14ac:dyDescent="0.3">
      <c r="N94" s="86"/>
      <c r="O94" s="281" t="s">
        <v>304</v>
      </c>
      <c r="Q94" s="145"/>
      <c r="R94" s="195" t="s">
        <v>17</v>
      </c>
      <c r="S94" s="312"/>
      <c r="T94" s="313"/>
      <c r="U94" s="313"/>
      <c r="V94" s="200" t="s">
        <v>2</v>
      </c>
      <c r="W94" s="86" t="str">
        <f t="shared" si="12"/>
        <v/>
      </c>
      <c r="X94" s="145"/>
      <c r="Y94" s="86" t="str">
        <f t="shared" si="13"/>
        <v/>
      </c>
      <c r="Z94" s="86"/>
      <c r="AA94" s="86"/>
      <c r="AB94" s="86"/>
      <c r="AC94" s="281" t="s">
        <v>304</v>
      </c>
      <c r="AD94" s="84"/>
      <c r="AE94" s="145"/>
      <c r="AF94" s="195" t="s">
        <v>61</v>
      </c>
      <c r="AG94" s="312"/>
      <c r="AH94" s="313"/>
      <c r="AI94" s="313"/>
      <c r="AJ94" s="200" t="s">
        <v>2</v>
      </c>
      <c r="AK94" s="86" t="str">
        <f t="shared" si="8"/>
        <v/>
      </c>
      <c r="AL94" s="145"/>
      <c r="AM94" s="86" t="str">
        <f t="shared" si="9"/>
        <v/>
      </c>
      <c r="AN94" s="86"/>
      <c r="AO94" s="86"/>
      <c r="AP94" s="86"/>
      <c r="AQ94" s="281" t="s">
        <v>304</v>
      </c>
      <c r="AR94" s="84"/>
      <c r="AS94" s="145"/>
      <c r="AT94" s="195" t="s">
        <v>61</v>
      </c>
      <c r="AU94" s="312"/>
      <c r="AV94" s="313"/>
      <c r="AW94" s="313"/>
      <c r="AX94" s="200" t="s">
        <v>2</v>
      </c>
      <c r="AY94" s="86" t="str">
        <f t="shared" si="10"/>
        <v/>
      </c>
      <c r="AZ94" s="145"/>
      <c r="BA94" s="86" t="str">
        <f t="shared" si="11"/>
        <v/>
      </c>
      <c r="BB94" s="86"/>
      <c r="BG94" s="81"/>
      <c r="BR94" s="196"/>
      <c r="BS94" s="197"/>
      <c r="BT94" s="198"/>
      <c r="BU94" s="151"/>
      <c r="BV94" s="199" t="str">
        <f t="shared" si="16"/>
        <v/>
      </c>
      <c r="BW94" s="199" t="str">
        <f t="shared" si="17"/>
        <v/>
      </c>
      <c r="BX94" s="199"/>
      <c r="BY94" s="199"/>
    </row>
    <row r="95" spans="14:77" ht="15.75" thickBot="1" x14ac:dyDescent="0.3">
      <c r="N95" s="86"/>
      <c r="O95" s="145"/>
      <c r="Q95" s="145"/>
      <c r="R95" s="145"/>
      <c r="S95" s="145"/>
      <c r="T95" s="145"/>
      <c r="U95" s="145"/>
      <c r="V95" s="145"/>
      <c r="W95" s="86" t="str">
        <f t="shared" si="12"/>
        <v/>
      </c>
      <c r="X95" s="145"/>
      <c r="Y95" s="86" t="str">
        <f t="shared" si="13"/>
        <v/>
      </c>
      <c r="Z95" s="86"/>
      <c r="AA95" s="86"/>
      <c r="AB95" s="86"/>
      <c r="AC95" s="145"/>
      <c r="AD95" s="353"/>
      <c r="AE95" s="353"/>
      <c r="AF95" s="146"/>
      <c r="AG95" s="168"/>
      <c r="AH95" s="168"/>
      <c r="AI95" s="168"/>
      <c r="AJ95" s="168"/>
      <c r="AK95" s="86" t="str">
        <f t="shared" si="8"/>
        <v/>
      </c>
      <c r="AL95" s="145"/>
      <c r="AM95" s="86" t="str">
        <f t="shared" si="9"/>
        <v/>
      </c>
      <c r="AN95" s="174"/>
      <c r="AO95" s="86"/>
      <c r="AP95" s="86"/>
      <c r="AQ95" s="145"/>
      <c r="AR95" s="353"/>
      <c r="AS95" s="353"/>
      <c r="AT95" s="146"/>
      <c r="AU95" s="168"/>
      <c r="AV95" s="168"/>
      <c r="AW95" s="168"/>
      <c r="AX95" s="168"/>
      <c r="AY95" s="86" t="str">
        <f t="shared" si="10"/>
        <v/>
      </c>
      <c r="AZ95" s="145"/>
      <c r="BA95" s="86" t="str">
        <f t="shared" si="11"/>
        <v/>
      </c>
      <c r="BB95" s="174"/>
      <c r="BG95" s="81"/>
    </row>
    <row r="96" spans="14:77" ht="15.75" thickBot="1" x14ac:dyDescent="0.3">
      <c r="N96" s="86"/>
      <c r="O96" s="280" t="s">
        <v>305</v>
      </c>
      <c r="P96" s="201"/>
      <c r="Q96" s="145"/>
      <c r="R96" s="202" t="s">
        <v>277</v>
      </c>
      <c r="S96" s="442">
        <f>SUM($S$94)</f>
        <v>0</v>
      </c>
      <c r="T96" s="443"/>
      <c r="U96" s="443"/>
      <c r="V96" s="203" t="s">
        <v>2</v>
      </c>
      <c r="W96" s="86" t="str">
        <f t="shared" si="12"/>
        <v/>
      </c>
      <c r="X96" s="145"/>
      <c r="Y96" s="86" t="str">
        <f t="shared" si="13"/>
        <v/>
      </c>
      <c r="Z96" s="86"/>
      <c r="AA96" s="86"/>
      <c r="AB96" s="86"/>
      <c r="AC96" s="280" t="s">
        <v>305</v>
      </c>
      <c r="AD96" s="84"/>
      <c r="AE96" s="145"/>
      <c r="AF96" s="202" t="s">
        <v>278</v>
      </c>
      <c r="AG96" s="444">
        <f>SUM(AG94)</f>
        <v>0</v>
      </c>
      <c r="AH96" s="445"/>
      <c r="AI96" s="445"/>
      <c r="AJ96" s="204" t="s">
        <v>2</v>
      </c>
      <c r="AK96" s="86" t="str">
        <f t="shared" si="8"/>
        <v/>
      </c>
      <c r="AL96" s="145"/>
      <c r="AM96" s="86" t="str">
        <f t="shared" si="9"/>
        <v/>
      </c>
      <c r="AN96" s="86"/>
      <c r="AO96" s="86"/>
      <c r="AP96" s="86"/>
      <c r="AQ96" s="280" t="s">
        <v>305</v>
      </c>
      <c r="AR96" s="84"/>
      <c r="AS96" s="145"/>
      <c r="AT96" s="202" t="s">
        <v>278</v>
      </c>
      <c r="AU96" s="444">
        <f>SUM(AU94)</f>
        <v>0</v>
      </c>
      <c r="AV96" s="445"/>
      <c r="AW96" s="445"/>
      <c r="AX96" s="204" t="s">
        <v>2</v>
      </c>
      <c r="AY96" s="86" t="str">
        <f t="shared" si="10"/>
        <v/>
      </c>
      <c r="AZ96" s="145"/>
      <c r="BA96" s="86" t="str">
        <f t="shared" si="11"/>
        <v/>
      </c>
      <c r="BB96" s="86"/>
      <c r="BG96" s="81"/>
    </row>
    <row r="97" spans="11:77" ht="3.6" customHeight="1" x14ac:dyDescent="0.25">
      <c r="N97" s="86"/>
      <c r="O97" s="145"/>
      <c r="Q97" s="145"/>
      <c r="R97" s="146"/>
      <c r="S97" s="145"/>
      <c r="T97" s="145"/>
      <c r="U97" s="145"/>
      <c r="V97" s="145"/>
      <c r="W97" s="86" t="str">
        <f t="shared" si="12"/>
        <v/>
      </c>
      <c r="X97" s="145"/>
      <c r="Y97" s="86" t="str">
        <f t="shared" si="13"/>
        <v/>
      </c>
      <c r="Z97" s="86"/>
      <c r="AA97" s="86"/>
      <c r="AB97" s="86"/>
      <c r="AC97" s="145"/>
      <c r="AD97" s="84"/>
      <c r="AE97" s="145"/>
      <c r="AF97" s="146"/>
      <c r="AG97" s="145"/>
      <c r="AH97" s="145"/>
      <c r="AI97" s="145"/>
      <c r="AJ97" s="145"/>
      <c r="AK97" s="86" t="str">
        <f t="shared" si="8"/>
        <v/>
      </c>
      <c r="AL97" s="145"/>
      <c r="AM97" s="86" t="str">
        <f t="shared" si="9"/>
        <v/>
      </c>
      <c r="AN97" s="86"/>
      <c r="AO97" s="86"/>
      <c r="AP97" s="86"/>
      <c r="AQ97" s="86"/>
      <c r="AR97" s="175"/>
      <c r="AS97" s="86"/>
      <c r="AT97" s="174"/>
      <c r="AU97" s="86"/>
      <c r="AV97" s="86"/>
      <c r="AW97" s="86"/>
      <c r="AY97" s="86" t="str">
        <f t="shared" si="10"/>
        <v/>
      </c>
      <c r="AZ97" s="145"/>
      <c r="BA97" s="86" t="str">
        <f t="shared" si="11"/>
        <v/>
      </c>
      <c r="BG97" s="81"/>
    </row>
    <row r="98" spans="11:77" x14ac:dyDescent="0.25">
      <c r="M98" s="170"/>
      <c r="N98" s="165"/>
      <c r="O98" s="165"/>
      <c r="P98" s="170"/>
      <c r="Q98" s="145"/>
      <c r="R98" s="146"/>
      <c r="S98" s="86"/>
      <c r="T98" s="86"/>
      <c r="U98" s="86"/>
      <c r="V98" s="86"/>
      <c r="W98" s="86" t="str">
        <f t="shared" si="12"/>
        <v/>
      </c>
      <c r="X98" s="145"/>
      <c r="Y98" s="86" t="str">
        <f t="shared" si="13"/>
        <v/>
      </c>
      <c r="Z98" s="86"/>
      <c r="AA98" s="86"/>
      <c r="AB98" s="86"/>
      <c r="AC98" s="86"/>
      <c r="AE98" s="145"/>
      <c r="AF98" s="146"/>
      <c r="AG98" s="86"/>
      <c r="AH98" s="86"/>
      <c r="AI98" s="86"/>
      <c r="AJ98" s="86"/>
      <c r="AK98" s="86" t="str">
        <f t="shared" si="8"/>
        <v/>
      </c>
      <c r="AL98" s="145"/>
      <c r="AM98" s="86" t="str">
        <f t="shared" si="9"/>
        <v/>
      </c>
      <c r="AN98" s="86"/>
      <c r="AO98" s="86"/>
      <c r="AP98" s="86"/>
      <c r="AQ98" s="86"/>
      <c r="AS98" s="145"/>
      <c r="AT98" s="146"/>
      <c r="AU98" s="86"/>
      <c r="AV98" s="86"/>
      <c r="AW98" s="86"/>
      <c r="AX98" s="86"/>
      <c r="AY98" s="86" t="str">
        <f t="shared" si="10"/>
        <v/>
      </c>
      <c r="AZ98" s="145"/>
      <c r="BA98" s="86" t="str">
        <f t="shared" si="11"/>
        <v/>
      </c>
      <c r="BB98" s="86"/>
      <c r="BC98" s="86"/>
      <c r="BD98" s="86"/>
      <c r="BF98" s="86"/>
      <c r="BG98" s="14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</row>
    <row r="99" spans="11:77" ht="7.15" customHeight="1" thickBot="1" x14ac:dyDescent="0.3">
      <c r="N99" s="86"/>
      <c r="O99" s="145"/>
      <c r="Q99" s="145"/>
      <c r="R99" s="146"/>
      <c r="S99" s="145"/>
      <c r="T99" s="145"/>
      <c r="U99" s="145"/>
      <c r="V99" s="145"/>
      <c r="W99" s="86" t="str">
        <f t="shared" si="12"/>
        <v/>
      </c>
      <c r="X99" s="145"/>
      <c r="Y99" s="86" t="str">
        <f t="shared" si="13"/>
        <v/>
      </c>
      <c r="Z99" s="86"/>
      <c r="AA99" s="86"/>
      <c r="AB99" s="86"/>
      <c r="AC99" s="86"/>
      <c r="AE99" s="145"/>
      <c r="AF99" s="146"/>
      <c r="AG99" s="86"/>
      <c r="AH99" s="86"/>
      <c r="AI99" s="86"/>
      <c r="AJ99" s="86"/>
      <c r="AK99" s="86" t="str">
        <f t="shared" si="8"/>
        <v/>
      </c>
      <c r="AL99" s="145"/>
      <c r="AM99" s="86" t="str">
        <f t="shared" si="9"/>
        <v/>
      </c>
      <c r="AN99" s="86"/>
      <c r="AO99" s="86"/>
      <c r="AP99" s="86"/>
      <c r="AQ99" s="86"/>
      <c r="AS99" s="145"/>
      <c r="AT99" s="146"/>
      <c r="AU99" s="86"/>
      <c r="AV99" s="86"/>
      <c r="AW99" s="86"/>
      <c r="AX99" s="86"/>
      <c r="AY99" s="86" t="str">
        <f t="shared" si="10"/>
        <v/>
      </c>
      <c r="AZ99" s="145"/>
      <c r="BA99" s="86" t="str">
        <f t="shared" si="11"/>
        <v/>
      </c>
      <c r="BB99" s="86"/>
      <c r="BC99" s="86"/>
      <c r="BD99" s="86"/>
      <c r="BF99" s="86"/>
      <c r="BG99" s="14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</row>
    <row r="100" spans="11:77" ht="64.150000000000006" customHeight="1" thickBot="1" x14ac:dyDescent="0.3">
      <c r="N100" s="86"/>
      <c r="O100" s="434" t="s">
        <v>334</v>
      </c>
      <c r="P100" s="435"/>
      <c r="Q100" s="435"/>
      <c r="R100" s="435"/>
      <c r="S100" s="435"/>
      <c r="T100" s="435"/>
      <c r="U100" s="435"/>
      <c r="V100" s="436"/>
      <c r="W100" s="86" t="str">
        <f t="shared" si="12"/>
        <v/>
      </c>
      <c r="X100" s="145"/>
      <c r="Y100" s="86" t="str">
        <f t="shared" si="13"/>
        <v/>
      </c>
      <c r="Z100" s="147"/>
      <c r="AA100" s="86"/>
      <c r="AB100" s="86"/>
      <c r="AC100" s="437" t="s">
        <v>334</v>
      </c>
      <c r="AD100" s="438"/>
      <c r="AE100" s="438"/>
      <c r="AF100" s="438"/>
      <c r="AG100" s="438"/>
      <c r="AH100" s="438"/>
      <c r="AI100" s="438"/>
      <c r="AJ100" s="438"/>
      <c r="AK100" s="86" t="str">
        <f t="shared" si="8"/>
        <v/>
      </c>
      <c r="AL100" s="145"/>
      <c r="AM100" s="86" t="str">
        <f t="shared" si="9"/>
        <v/>
      </c>
      <c r="AN100" s="147"/>
      <c r="AO100" s="86"/>
      <c r="AP100" s="86"/>
      <c r="AQ100" s="437" t="s">
        <v>334</v>
      </c>
      <c r="AR100" s="438"/>
      <c r="AS100" s="438"/>
      <c r="AT100" s="438"/>
      <c r="AU100" s="438"/>
      <c r="AV100" s="438"/>
      <c r="AW100" s="438"/>
      <c r="AX100" s="438"/>
      <c r="AY100" s="86" t="str">
        <f t="shared" si="10"/>
        <v/>
      </c>
      <c r="AZ100" s="145"/>
      <c r="BA100" s="86" t="str">
        <f t="shared" si="11"/>
        <v/>
      </c>
      <c r="BB100" s="147"/>
      <c r="BC100" s="86"/>
      <c r="BD100" s="439" t="s">
        <v>333</v>
      </c>
      <c r="BE100" s="440"/>
      <c r="BF100" s="440"/>
      <c r="BG100" s="440"/>
      <c r="BH100" s="440"/>
      <c r="BI100" s="440"/>
      <c r="BJ100" s="440"/>
      <c r="BK100" s="440"/>
      <c r="BL100" s="147"/>
      <c r="BM100" s="147"/>
      <c r="BN100" s="147"/>
      <c r="BO100" s="147"/>
      <c r="BP100" s="86"/>
      <c r="BQ100" s="86"/>
      <c r="BR100" s="345" t="s">
        <v>292</v>
      </c>
      <c r="BS100" s="348"/>
      <c r="BT100" s="348"/>
      <c r="BU100" s="348"/>
      <c r="BV100" s="348"/>
      <c r="BW100" s="348"/>
      <c r="BX100" s="348"/>
      <c r="BY100" s="349"/>
    </row>
    <row r="101" spans="11:77" ht="18" customHeight="1" x14ac:dyDescent="0.25">
      <c r="N101" s="86"/>
      <c r="O101" s="149" t="s">
        <v>55</v>
      </c>
      <c r="P101" s="310">
        <f>$D$5</f>
        <v>0</v>
      </c>
      <c r="Q101" s="310"/>
      <c r="R101" s="310"/>
      <c r="S101" s="150" t="s">
        <v>76</v>
      </c>
      <c r="T101" s="324"/>
      <c r="U101" s="325"/>
      <c r="V101" s="326"/>
      <c r="W101" s="86" t="str">
        <f t="shared" si="12"/>
        <v/>
      </c>
      <c r="X101" s="145"/>
      <c r="Y101" s="86" t="str">
        <f t="shared" si="13"/>
        <v/>
      </c>
      <c r="Z101" s="147"/>
      <c r="AA101" s="86"/>
      <c r="AB101" s="86"/>
      <c r="AC101" s="149" t="s">
        <v>55</v>
      </c>
      <c r="AD101" s="310">
        <f>$D$5</f>
        <v>0</v>
      </c>
      <c r="AE101" s="310"/>
      <c r="AF101" s="310"/>
      <c r="AG101" s="150" t="s">
        <v>76</v>
      </c>
      <c r="AH101" s="441"/>
      <c r="AI101" s="441"/>
      <c r="AJ101" s="441"/>
      <c r="AK101" s="86" t="str">
        <f t="shared" si="8"/>
        <v/>
      </c>
      <c r="AL101" s="145"/>
      <c r="AM101" s="86" t="str">
        <f t="shared" si="9"/>
        <v/>
      </c>
      <c r="AN101" s="147"/>
      <c r="AO101" s="86"/>
      <c r="AP101" s="86"/>
      <c r="AQ101" s="149" t="s">
        <v>55</v>
      </c>
      <c r="AR101" s="310">
        <f>$D$5</f>
        <v>0</v>
      </c>
      <c r="AS101" s="310"/>
      <c r="AT101" s="310"/>
      <c r="AU101" s="150" t="s">
        <v>76</v>
      </c>
      <c r="AV101" s="441"/>
      <c r="AW101" s="441"/>
      <c r="AX101" s="441"/>
      <c r="AY101" s="86" t="str">
        <f t="shared" si="10"/>
        <v/>
      </c>
      <c r="AZ101" s="145"/>
      <c r="BA101" s="86" t="str">
        <f t="shared" si="11"/>
        <v/>
      </c>
      <c r="BB101" s="147"/>
      <c r="BC101" s="86"/>
      <c r="BD101" s="149" t="s">
        <v>55</v>
      </c>
      <c r="BE101" s="310">
        <f>$D$5</f>
        <v>0</v>
      </c>
      <c r="BF101" s="310"/>
      <c r="BG101" s="310"/>
      <c r="BH101" s="150" t="s">
        <v>76</v>
      </c>
      <c r="BI101" s="441"/>
      <c r="BJ101" s="441"/>
      <c r="BK101" s="441"/>
      <c r="BL101" s="147"/>
      <c r="BM101" s="147"/>
      <c r="BN101" s="147"/>
      <c r="BO101" s="147"/>
      <c r="BP101" s="86"/>
      <c r="BQ101" s="86"/>
      <c r="BR101" s="149" t="s">
        <v>55</v>
      </c>
      <c r="BS101" s="310">
        <f>$D$5</f>
        <v>0</v>
      </c>
      <c r="BT101" s="310"/>
      <c r="BU101" s="310"/>
      <c r="BV101" s="150" t="s">
        <v>76</v>
      </c>
      <c r="BW101" s="324"/>
      <c r="BX101" s="325"/>
      <c r="BY101" s="326"/>
    </row>
    <row r="102" spans="11:77" ht="23.45" customHeight="1" x14ac:dyDescent="0.25">
      <c r="N102" s="86"/>
      <c r="O102" s="149" t="s">
        <v>79</v>
      </c>
      <c r="P102" s="310">
        <f>$D$6</f>
        <v>0</v>
      </c>
      <c r="Q102" s="310"/>
      <c r="R102" s="310"/>
      <c r="S102" s="154" t="s">
        <v>34</v>
      </c>
      <c r="T102" s="310">
        <f>$K$6</f>
        <v>0</v>
      </c>
      <c r="U102" s="310"/>
      <c r="V102" s="310"/>
      <c r="W102" s="86" t="str">
        <f t="shared" si="12"/>
        <v/>
      </c>
      <c r="X102" s="145"/>
      <c r="Y102" s="86" t="str">
        <f t="shared" si="13"/>
        <v/>
      </c>
      <c r="Z102" s="147"/>
      <c r="AA102" s="86"/>
      <c r="AB102" s="86"/>
      <c r="AC102" s="149" t="s">
        <v>79</v>
      </c>
      <c r="AD102" s="310">
        <f>$D$6</f>
        <v>0</v>
      </c>
      <c r="AE102" s="310"/>
      <c r="AF102" s="310"/>
      <c r="AG102" s="153" t="s">
        <v>34</v>
      </c>
      <c r="AH102" s="310">
        <f>$K$6</f>
        <v>0</v>
      </c>
      <c r="AI102" s="310"/>
      <c r="AJ102" s="310"/>
      <c r="AK102" s="86" t="str">
        <f t="shared" si="8"/>
        <v/>
      </c>
      <c r="AL102" s="145"/>
      <c r="AM102" s="86" t="str">
        <f t="shared" si="9"/>
        <v/>
      </c>
      <c r="AN102" s="147"/>
      <c r="AO102" s="86"/>
      <c r="AP102" s="86"/>
      <c r="AQ102" s="149" t="s">
        <v>79</v>
      </c>
      <c r="AR102" s="310">
        <f>$D$6</f>
        <v>0</v>
      </c>
      <c r="AS102" s="310"/>
      <c r="AT102" s="310"/>
      <c r="AU102" s="153" t="s">
        <v>34</v>
      </c>
      <c r="AV102" s="310">
        <f>$K$6</f>
        <v>0</v>
      </c>
      <c r="AW102" s="310"/>
      <c r="AX102" s="310"/>
      <c r="AY102" s="86" t="str">
        <f t="shared" si="10"/>
        <v/>
      </c>
      <c r="AZ102" s="145"/>
      <c r="BA102" s="86" t="str">
        <f t="shared" si="11"/>
        <v/>
      </c>
      <c r="BB102" s="147"/>
      <c r="BC102" s="86"/>
      <c r="BD102" s="149" t="s">
        <v>79</v>
      </c>
      <c r="BE102" s="310">
        <f>$D$6</f>
        <v>0</v>
      </c>
      <c r="BF102" s="310"/>
      <c r="BG102" s="310"/>
      <c r="BH102" s="153" t="s">
        <v>34</v>
      </c>
      <c r="BI102" s="310">
        <f>$K$6</f>
        <v>0</v>
      </c>
      <c r="BJ102" s="310"/>
      <c r="BK102" s="310"/>
      <c r="BL102" s="147"/>
      <c r="BM102" s="147"/>
      <c r="BN102" s="147"/>
      <c r="BO102" s="147"/>
      <c r="BP102" s="86"/>
      <c r="BQ102" s="86"/>
      <c r="BR102" s="149" t="s">
        <v>79</v>
      </c>
      <c r="BS102" s="310">
        <f>$D$6</f>
        <v>0</v>
      </c>
      <c r="BT102" s="310"/>
      <c r="BU102" s="310"/>
      <c r="BV102" s="155" t="s">
        <v>34</v>
      </c>
      <c r="BW102" s="310">
        <f>$K$6</f>
        <v>0</v>
      </c>
      <c r="BX102" s="310"/>
      <c r="BY102" s="310"/>
    </row>
    <row r="103" spans="11:77" ht="31.9" customHeight="1" x14ac:dyDescent="0.25">
      <c r="N103" s="86"/>
      <c r="O103" s="422" t="s">
        <v>81</v>
      </c>
      <c r="P103" s="424"/>
      <c r="Q103" s="424"/>
      <c r="R103" s="425"/>
      <c r="S103" s="428" t="s">
        <v>89</v>
      </c>
      <c r="T103" s="429"/>
      <c r="U103" s="429"/>
      <c r="V103" s="396"/>
      <c r="W103" s="86" t="str">
        <f t="shared" si="12"/>
        <v/>
      </c>
      <c r="X103" s="145"/>
      <c r="Y103" s="86" t="str">
        <f t="shared" si="13"/>
        <v/>
      </c>
      <c r="Z103" s="147"/>
      <c r="AA103" s="86"/>
      <c r="AB103" s="86"/>
      <c r="AC103" s="421" t="s">
        <v>81</v>
      </c>
      <c r="AD103" s="381"/>
      <c r="AE103" s="381"/>
      <c r="AF103" s="381"/>
      <c r="AG103" s="421" t="s">
        <v>89</v>
      </c>
      <c r="AH103" s="310"/>
      <c r="AI103" s="310"/>
      <c r="AJ103" s="310"/>
      <c r="AK103" s="86" t="str">
        <f t="shared" si="8"/>
        <v/>
      </c>
      <c r="AL103" s="145"/>
      <c r="AM103" s="86" t="str">
        <f t="shared" si="9"/>
        <v/>
      </c>
      <c r="AN103" s="147"/>
      <c r="AO103" s="86"/>
      <c r="AP103" s="86"/>
      <c r="AQ103" s="421" t="s">
        <v>81</v>
      </c>
      <c r="AR103" s="381"/>
      <c r="AS103" s="381"/>
      <c r="AT103" s="381"/>
      <c r="AU103" s="421" t="s">
        <v>89</v>
      </c>
      <c r="AV103" s="310"/>
      <c r="AW103" s="310"/>
      <c r="AX103" s="310"/>
      <c r="AY103" s="86" t="str">
        <f t="shared" si="10"/>
        <v/>
      </c>
      <c r="AZ103" s="145"/>
      <c r="BA103" s="86" t="str">
        <f t="shared" si="11"/>
        <v/>
      </c>
      <c r="BB103" s="147"/>
      <c r="BC103" s="86"/>
      <c r="BD103" s="421" t="s">
        <v>81</v>
      </c>
      <c r="BE103" s="381"/>
      <c r="BF103" s="381"/>
      <c r="BG103" s="381"/>
      <c r="BH103" s="421" t="s">
        <v>89</v>
      </c>
      <c r="BI103" s="310"/>
      <c r="BJ103" s="310"/>
      <c r="BK103" s="310"/>
      <c r="BL103" s="147"/>
      <c r="BM103" s="147"/>
      <c r="BN103" s="147"/>
      <c r="BO103" s="147"/>
      <c r="BP103" s="86"/>
      <c r="BQ103" s="86"/>
      <c r="BR103" s="86"/>
    </row>
    <row r="104" spans="11:77" ht="42.6" customHeight="1" x14ac:dyDescent="0.25">
      <c r="N104" s="86"/>
      <c r="O104" s="423"/>
      <c r="P104" s="426"/>
      <c r="Q104" s="426"/>
      <c r="R104" s="427"/>
      <c r="S104" s="430"/>
      <c r="T104" s="431"/>
      <c r="U104" s="431"/>
      <c r="V104" s="432"/>
      <c r="W104" s="86" t="str">
        <f t="shared" si="12"/>
        <v/>
      </c>
      <c r="X104" s="145"/>
      <c r="Y104" s="86" t="str">
        <f t="shared" si="13"/>
        <v/>
      </c>
      <c r="Z104" s="147"/>
      <c r="AA104" s="86"/>
      <c r="AB104" s="86"/>
      <c r="AC104" s="421"/>
      <c r="AD104" s="381"/>
      <c r="AE104" s="381"/>
      <c r="AF104" s="381"/>
      <c r="AG104" s="433"/>
      <c r="AH104" s="433"/>
      <c r="AI104" s="433"/>
      <c r="AJ104" s="433"/>
      <c r="AK104" s="86" t="str">
        <f t="shared" si="8"/>
        <v/>
      </c>
      <c r="AL104" s="145"/>
      <c r="AM104" s="86" t="str">
        <f t="shared" si="9"/>
        <v/>
      </c>
      <c r="AN104" s="147"/>
      <c r="AO104" s="86"/>
      <c r="AP104" s="86"/>
      <c r="AQ104" s="421"/>
      <c r="AR104" s="381"/>
      <c r="AS104" s="381"/>
      <c r="AT104" s="381"/>
      <c r="AU104" s="433"/>
      <c r="AV104" s="433"/>
      <c r="AW104" s="433"/>
      <c r="AX104" s="433"/>
      <c r="AY104" s="86" t="str">
        <f t="shared" si="10"/>
        <v/>
      </c>
      <c r="AZ104" s="145"/>
      <c r="BA104" s="86" t="str">
        <f t="shared" si="11"/>
        <v/>
      </c>
      <c r="BB104" s="147"/>
      <c r="BC104" s="86"/>
      <c r="BD104" s="421"/>
      <c r="BE104" s="381"/>
      <c r="BF104" s="381"/>
      <c r="BG104" s="381"/>
      <c r="BH104" s="433"/>
      <c r="BI104" s="433"/>
      <c r="BJ104" s="433"/>
      <c r="BK104" s="433"/>
      <c r="BL104" s="147"/>
      <c r="BM104" s="147"/>
      <c r="BN104" s="147"/>
      <c r="BO104" s="147"/>
      <c r="BP104" s="86"/>
      <c r="BQ104" s="86"/>
      <c r="BR104" s="86"/>
    </row>
    <row r="105" spans="11:77" ht="69" customHeight="1" x14ac:dyDescent="0.25">
      <c r="K105" s="121"/>
      <c r="N105" s="86"/>
      <c r="O105" s="417" t="s">
        <v>90</v>
      </c>
      <c r="P105" s="418"/>
      <c r="Q105" s="418"/>
      <c r="R105" s="418"/>
      <c r="S105" s="418"/>
      <c r="T105" s="418"/>
      <c r="U105" s="418"/>
      <c r="V105" s="419"/>
      <c r="W105" s="86" t="str">
        <f t="shared" si="12"/>
        <v/>
      </c>
      <c r="X105" s="145"/>
      <c r="Y105" s="86" t="str">
        <f t="shared" si="13"/>
        <v/>
      </c>
      <c r="Z105" s="147"/>
      <c r="AA105" s="86"/>
      <c r="AB105" s="86"/>
      <c r="AC105" s="420" t="s">
        <v>90</v>
      </c>
      <c r="AD105" s="420"/>
      <c r="AE105" s="420"/>
      <c r="AF105" s="420"/>
      <c r="AG105" s="420"/>
      <c r="AH105" s="420"/>
      <c r="AI105" s="420"/>
      <c r="AJ105" s="420"/>
      <c r="AK105" s="86" t="str">
        <f t="shared" si="8"/>
        <v/>
      </c>
      <c r="AL105" s="145"/>
      <c r="AM105" s="86" t="str">
        <f t="shared" si="9"/>
        <v/>
      </c>
      <c r="AN105" s="147"/>
      <c r="AO105" s="86"/>
      <c r="AP105" s="86"/>
      <c r="AQ105" s="420"/>
      <c r="AR105" s="420"/>
      <c r="AS105" s="420"/>
      <c r="AT105" s="420"/>
      <c r="AU105" s="420"/>
      <c r="AV105" s="420"/>
      <c r="AW105" s="420"/>
      <c r="AX105" s="420"/>
      <c r="AY105" s="86" t="str">
        <f t="shared" si="10"/>
        <v/>
      </c>
      <c r="AZ105" s="145"/>
      <c r="BA105" s="86" t="str">
        <f t="shared" si="11"/>
        <v/>
      </c>
      <c r="BB105" s="147"/>
      <c r="BC105" s="86"/>
      <c r="BD105" s="420" t="s">
        <v>90</v>
      </c>
      <c r="BE105" s="420"/>
      <c r="BF105" s="420"/>
      <c r="BG105" s="420"/>
      <c r="BH105" s="420"/>
      <c r="BI105" s="420"/>
      <c r="BJ105" s="420"/>
      <c r="BK105" s="420"/>
      <c r="BL105" s="147"/>
      <c r="BM105" s="147"/>
      <c r="BN105" s="147"/>
      <c r="BO105" s="147"/>
      <c r="BP105" s="86"/>
      <c r="BQ105" s="86"/>
      <c r="BR105" s="86"/>
    </row>
    <row r="106" spans="11:77" ht="35.450000000000003" customHeight="1" x14ac:dyDescent="0.25">
      <c r="N106" s="205"/>
      <c r="O106" s="206" t="s">
        <v>84</v>
      </c>
      <c r="P106" s="310" t="s">
        <v>32</v>
      </c>
      <c r="Q106" s="310"/>
      <c r="R106" s="310"/>
      <c r="S106" s="396" t="s">
        <v>85</v>
      </c>
      <c r="T106" s="310"/>
      <c r="U106" s="310"/>
      <c r="V106" s="310"/>
      <c r="W106" s="86" t="str">
        <f t="shared" si="12"/>
        <v/>
      </c>
      <c r="X106" s="145"/>
      <c r="Y106" s="86" t="str">
        <f t="shared" si="13"/>
        <v/>
      </c>
      <c r="Z106" s="147"/>
      <c r="AA106" s="86"/>
      <c r="AB106" s="86"/>
      <c r="AC106" s="206" t="s">
        <v>84</v>
      </c>
      <c r="AD106" s="310" t="s">
        <v>32</v>
      </c>
      <c r="AE106" s="310"/>
      <c r="AF106" s="310"/>
      <c r="AG106" s="310" t="s">
        <v>85</v>
      </c>
      <c r="AH106" s="310"/>
      <c r="AI106" s="310"/>
      <c r="AJ106" s="310"/>
      <c r="AK106" s="86" t="str">
        <f t="shared" si="8"/>
        <v/>
      </c>
      <c r="AL106" s="145"/>
      <c r="AM106" s="86" t="str">
        <f t="shared" si="9"/>
        <v/>
      </c>
      <c r="AN106" s="147"/>
      <c r="AO106" s="86"/>
      <c r="AP106" s="86"/>
      <c r="AQ106" s="206" t="s">
        <v>84</v>
      </c>
      <c r="AR106" s="310" t="s">
        <v>32</v>
      </c>
      <c r="AS106" s="310"/>
      <c r="AT106" s="310"/>
      <c r="AU106" s="310" t="s">
        <v>85</v>
      </c>
      <c r="AV106" s="310"/>
      <c r="AW106" s="310"/>
      <c r="AX106" s="310"/>
      <c r="AY106" s="86" t="str">
        <f t="shared" si="10"/>
        <v/>
      </c>
      <c r="AZ106" s="145"/>
      <c r="BA106" s="86" t="str">
        <f t="shared" si="11"/>
        <v/>
      </c>
      <c r="BB106" s="147"/>
      <c r="BC106" s="86"/>
      <c r="BD106" s="206" t="s">
        <v>84</v>
      </c>
      <c r="BE106" s="310" t="s">
        <v>32</v>
      </c>
      <c r="BF106" s="310"/>
      <c r="BG106" s="310"/>
      <c r="BH106" s="310" t="s">
        <v>85</v>
      </c>
      <c r="BI106" s="310"/>
      <c r="BJ106" s="310"/>
      <c r="BK106" s="310"/>
      <c r="BL106" s="147"/>
      <c r="BM106" s="147"/>
      <c r="BN106" s="147"/>
      <c r="BO106" s="147"/>
      <c r="BP106" s="86"/>
      <c r="BQ106" s="86"/>
      <c r="BR106" s="86"/>
    </row>
    <row r="107" spans="11:77" ht="35.450000000000003" customHeight="1" x14ac:dyDescent="0.25">
      <c r="N107" s="205"/>
      <c r="O107" s="206" t="s">
        <v>82</v>
      </c>
      <c r="P107" s="381"/>
      <c r="Q107" s="381"/>
      <c r="R107" s="381"/>
      <c r="S107" s="382"/>
      <c r="T107" s="383"/>
      <c r="U107" s="383"/>
      <c r="V107" s="383"/>
      <c r="W107" s="86" t="str">
        <f t="shared" si="12"/>
        <v/>
      </c>
      <c r="X107" s="145"/>
      <c r="Y107" s="86" t="str">
        <f t="shared" si="13"/>
        <v/>
      </c>
      <c r="Z107" s="147"/>
      <c r="AA107" s="86"/>
      <c r="AB107" s="86"/>
      <c r="AC107" s="206" t="s">
        <v>82</v>
      </c>
      <c r="AD107" s="381"/>
      <c r="AE107" s="381"/>
      <c r="AF107" s="381"/>
      <c r="AG107" s="383"/>
      <c r="AH107" s="383"/>
      <c r="AI107" s="383"/>
      <c r="AJ107" s="383"/>
      <c r="AK107" s="86" t="str">
        <f t="shared" si="8"/>
        <v/>
      </c>
      <c r="AL107" s="145"/>
      <c r="AM107" s="86" t="str">
        <f t="shared" si="9"/>
        <v/>
      </c>
      <c r="AN107" s="147"/>
      <c r="AO107" s="86"/>
      <c r="AP107" s="86"/>
      <c r="AQ107" s="206" t="s">
        <v>82</v>
      </c>
      <c r="AR107" s="381"/>
      <c r="AS107" s="381"/>
      <c r="AT107" s="381"/>
      <c r="AU107" s="383"/>
      <c r="AV107" s="383"/>
      <c r="AW107" s="383"/>
      <c r="AX107" s="383"/>
      <c r="AY107" s="86" t="str">
        <f t="shared" si="10"/>
        <v/>
      </c>
      <c r="AZ107" s="145"/>
      <c r="BA107" s="86" t="str">
        <f t="shared" si="11"/>
        <v/>
      </c>
      <c r="BB107" s="147"/>
      <c r="BC107" s="86"/>
      <c r="BD107" s="206" t="s">
        <v>82</v>
      </c>
      <c r="BE107" s="381"/>
      <c r="BF107" s="381"/>
      <c r="BG107" s="381"/>
      <c r="BH107" s="382"/>
      <c r="BI107" s="383"/>
      <c r="BJ107" s="383"/>
      <c r="BK107" s="383"/>
      <c r="BL107" s="147"/>
      <c r="BM107" s="147"/>
      <c r="BN107" s="147"/>
      <c r="BO107" s="147"/>
      <c r="BP107" s="86"/>
      <c r="BQ107" s="86"/>
      <c r="BR107" s="86"/>
    </row>
    <row r="108" spans="11:77" ht="35.450000000000003" customHeight="1" x14ac:dyDescent="0.25">
      <c r="N108" s="207"/>
      <c r="O108" s="206" t="s">
        <v>83</v>
      </c>
      <c r="P108" s="384"/>
      <c r="Q108" s="384"/>
      <c r="R108" s="384"/>
      <c r="S108" s="382"/>
      <c r="T108" s="383"/>
      <c r="U108" s="383"/>
      <c r="V108" s="383"/>
      <c r="W108" s="86" t="str">
        <f t="shared" si="12"/>
        <v/>
      </c>
      <c r="X108" s="145"/>
      <c r="Y108" s="86" t="str">
        <f t="shared" si="13"/>
        <v/>
      </c>
      <c r="Z108" s="147"/>
      <c r="AA108" s="86"/>
      <c r="AB108" s="86"/>
      <c r="AC108" s="206" t="s">
        <v>83</v>
      </c>
      <c r="AD108" s="384"/>
      <c r="AE108" s="384"/>
      <c r="AF108" s="384"/>
      <c r="AG108" s="382"/>
      <c r="AH108" s="383"/>
      <c r="AI108" s="383"/>
      <c r="AJ108" s="383"/>
      <c r="AK108" s="86" t="str">
        <f t="shared" si="8"/>
        <v/>
      </c>
      <c r="AL108" s="145"/>
      <c r="AM108" s="86" t="str">
        <f t="shared" si="9"/>
        <v/>
      </c>
      <c r="AN108" s="147"/>
      <c r="AO108" s="86"/>
      <c r="AP108" s="86"/>
      <c r="AQ108" s="206" t="s">
        <v>83</v>
      </c>
      <c r="AR108" s="384"/>
      <c r="AS108" s="384"/>
      <c r="AT108" s="384"/>
      <c r="AU108" s="382"/>
      <c r="AV108" s="383"/>
      <c r="AW108" s="383"/>
      <c r="AX108" s="383"/>
      <c r="AY108" s="86" t="str">
        <f t="shared" si="10"/>
        <v/>
      </c>
      <c r="AZ108" s="145"/>
      <c r="BA108" s="86" t="str">
        <f t="shared" si="11"/>
        <v/>
      </c>
      <c r="BB108" s="147"/>
      <c r="BC108" s="86"/>
      <c r="BD108" s="206" t="s">
        <v>83</v>
      </c>
      <c r="BE108" s="384"/>
      <c r="BF108" s="384"/>
      <c r="BG108" s="384"/>
      <c r="BH108" s="382"/>
      <c r="BI108" s="383"/>
      <c r="BJ108" s="383"/>
      <c r="BK108" s="383"/>
      <c r="BL108" s="147"/>
      <c r="BM108" s="147"/>
      <c r="BN108" s="147"/>
      <c r="BO108" s="147"/>
      <c r="BP108" s="86"/>
      <c r="BQ108" s="86"/>
      <c r="BR108" s="86"/>
    </row>
    <row r="109" spans="11:77" ht="4.9000000000000004" customHeight="1" x14ac:dyDescent="0.25">
      <c r="N109" s="86"/>
      <c r="O109" s="415"/>
      <c r="P109" s="415"/>
      <c r="Q109" s="415"/>
      <c r="R109" s="157"/>
      <c r="S109" s="208"/>
      <c r="T109" s="157"/>
      <c r="U109" s="157"/>
      <c r="V109" s="157"/>
      <c r="W109" s="86" t="str">
        <f t="shared" si="12"/>
        <v/>
      </c>
      <c r="X109" s="145"/>
      <c r="Y109" s="86" t="str">
        <f t="shared" si="13"/>
        <v/>
      </c>
      <c r="Z109" s="147"/>
      <c r="AA109" s="86"/>
      <c r="AB109" s="86"/>
      <c r="AC109" s="156"/>
      <c r="AD109" s="209"/>
      <c r="AE109" s="157"/>
      <c r="AF109" s="157"/>
      <c r="AG109" s="208"/>
      <c r="AH109" s="157"/>
      <c r="AI109" s="157"/>
      <c r="AJ109" s="157"/>
      <c r="AK109" s="86" t="str">
        <f t="shared" si="8"/>
        <v/>
      </c>
      <c r="AL109" s="145"/>
      <c r="AM109" s="86" t="str">
        <f t="shared" si="9"/>
        <v/>
      </c>
      <c r="AN109" s="147"/>
      <c r="AO109" s="86"/>
      <c r="AP109" s="86"/>
      <c r="AQ109" s="156"/>
      <c r="AR109" s="209"/>
      <c r="AS109" s="157"/>
      <c r="AT109" s="157"/>
      <c r="AU109" s="208"/>
      <c r="AV109" s="157"/>
      <c r="AW109" s="157"/>
      <c r="AX109" s="157"/>
      <c r="AY109" s="86" t="str">
        <f t="shared" si="10"/>
        <v/>
      </c>
      <c r="AZ109" s="145"/>
      <c r="BA109" s="86" t="str">
        <f t="shared" si="11"/>
        <v/>
      </c>
      <c r="BB109" s="147"/>
      <c r="BC109" s="86"/>
      <c r="BD109" s="156"/>
      <c r="BE109" s="209"/>
      <c r="BF109" s="157"/>
      <c r="BG109" s="157"/>
      <c r="BH109" s="208"/>
      <c r="BI109" s="157"/>
      <c r="BJ109" s="157"/>
      <c r="BK109" s="157"/>
      <c r="BL109" s="147"/>
      <c r="BM109" s="147"/>
      <c r="BN109" s="147"/>
      <c r="BO109" s="147"/>
      <c r="BP109" s="86"/>
      <c r="BQ109" s="86"/>
      <c r="BR109" s="86"/>
    </row>
    <row r="110" spans="11:77" x14ac:dyDescent="0.25">
      <c r="N110" s="86"/>
      <c r="O110" s="416" t="s">
        <v>99</v>
      </c>
      <c r="P110" s="416"/>
      <c r="Q110" s="416"/>
      <c r="R110" s="416"/>
      <c r="S110" s="416"/>
      <c r="T110" s="416"/>
      <c r="U110" s="416"/>
      <c r="V110" s="416"/>
      <c r="W110" s="86" t="str">
        <f t="shared" si="12"/>
        <v/>
      </c>
      <c r="X110" s="145"/>
      <c r="Y110" s="86" t="str">
        <f t="shared" si="13"/>
        <v/>
      </c>
      <c r="Z110" s="147"/>
      <c r="AA110" s="86"/>
      <c r="AB110" s="86"/>
      <c r="AC110" s="416" t="s">
        <v>99</v>
      </c>
      <c r="AD110" s="416"/>
      <c r="AE110" s="416"/>
      <c r="AF110" s="416"/>
      <c r="AG110" s="416"/>
      <c r="AH110" s="416"/>
      <c r="AI110" s="416"/>
      <c r="AJ110" s="416"/>
      <c r="AK110" s="86" t="str">
        <f t="shared" si="8"/>
        <v/>
      </c>
      <c r="AL110" s="145"/>
      <c r="AM110" s="86" t="str">
        <f t="shared" si="9"/>
        <v/>
      </c>
      <c r="AN110" s="210"/>
      <c r="AO110" s="86"/>
      <c r="AP110" s="86"/>
      <c r="AQ110" s="416" t="s">
        <v>99</v>
      </c>
      <c r="AR110" s="416"/>
      <c r="AS110" s="416"/>
      <c r="AT110" s="416"/>
      <c r="AU110" s="416"/>
      <c r="AV110" s="416"/>
      <c r="AW110" s="416"/>
      <c r="AX110" s="416"/>
      <c r="AY110" s="86" t="str">
        <f t="shared" si="10"/>
        <v/>
      </c>
      <c r="AZ110" s="145"/>
      <c r="BA110" s="86" t="str">
        <f t="shared" si="11"/>
        <v/>
      </c>
      <c r="BB110" s="147"/>
      <c r="BC110" s="86"/>
      <c r="BD110" s="416" t="s">
        <v>99</v>
      </c>
      <c r="BE110" s="416"/>
      <c r="BF110" s="416"/>
      <c r="BG110" s="416"/>
      <c r="BH110" s="416"/>
      <c r="BI110" s="416"/>
      <c r="BJ110" s="416"/>
      <c r="BK110" s="416"/>
      <c r="BL110" s="147"/>
      <c r="BM110" s="147"/>
      <c r="BN110" s="147"/>
      <c r="BO110" s="147"/>
      <c r="BP110" s="86"/>
      <c r="BQ110" s="86"/>
      <c r="BR110" s="86"/>
    </row>
    <row r="111" spans="11:77" ht="27" x14ac:dyDescent="0.25">
      <c r="N111" s="86"/>
      <c r="O111" s="414" t="s">
        <v>100</v>
      </c>
      <c r="P111" s="414"/>
      <c r="Q111" s="414"/>
      <c r="R111" s="414"/>
      <c r="S111" s="179" t="s">
        <v>57</v>
      </c>
      <c r="T111" s="180" t="s">
        <v>58</v>
      </c>
      <c r="U111" s="181" t="s">
        <v>59</v>
      </c>
      <c r="V111" s="182" t="s">
        <v>60</v>
      </c>
      <c r="W111" s="86" t="str">
        <f t="shared" si="12"/>
        <v/>
      </c>
      <c r="X111" s="145"/>
      <c r="Y111" s="86" t="str">
        <f t="shared" si="13"/>
        <v/>
      </c>
      <c r="Z111" s="147"/>
      <c r="AA111" s="86"/>
      <c r="AB111" s="86"/>
      <c r="AC111" s="414" t="s">
        <v>100</v>
      </c>
      <c r="AD111" s="414"/>
      <c r="AE111" s="414"/>
      <c r="AF111" s="414"/>
      <c r="AG111" s="179" t="s">
        <v>57</v>
      </c>
      <c r="AH111" s="180" t="s">
        <v>58</v>
      </c>
      <c r="AI111" s="181" t="s">
        <v>59</v>
      </c>
      <c r="AJ111" s="182" t="s">
        <v>60</v>
      </c>
      <c r="AK111" s="86" t="str">
        <f t="shared" si="8"/>
        <v/>
      </c>
      <c r="AL111" s="145"/>
      <c r="AM111" s="86" t="str">
        <f t="shared" si="9"/>
        <v/>
      </c>
      <c r="AN111" s="147"/>
      <c r="AO111" s="86"/>
      <c r="AP111" s="86"/>
      <c r="AQ111" s="414" t="s">
        <v>100</v>
      </c>
      <c r="AR111" s="414"/>
      <c r="AS111" s="414"/>
      <c r="AT111" s="414"/>
      <c r="AU111" s="179" t="s">
        <v>57</v>
      </c>
      <c r="AV111" s="180" t="s">
        <v>58</v>
      </c>
      <c r="AW111" s="181" t="s">
        <v>59</v>
      </c>
      <c r="AX111" s="182" t="s">
        <v>60</v>
      </c>
      <c r="AY111" s="86" t="str">
        <f t="shared" si="10"/>
        <v/>
      </c>
      <c r="AZ111" s="145"/>
      <c r="BA111" s="86" t="str">
        <f t="shared" si="11"/>
        <v/>
      </c>
      <c r="BB111" s="147"/>
      <c r="BC111" s="86"/>
      <c r="BD111" s="414" t="s">
        <v>100</v>
      </c>
      <c r="BE111" s="414"/>
      <c r="BF111" s="414"/>
      <c r="BG111" s="414"/>
      <c r="BH111" s="179" t="s">
        <v>57</v>
      </c>
      <c r="BI111" s="180" t="s">
        <v>58</v>
      </c>
      <c r="BJ111" s="181" t="s">
        <v>59</v>
      </c>
      <c r="BK111" s="182" t="s">
        <v>60</v>
      </c>
      <c r="BL111" s="147"/>
      <c r="BM111" s="147"/>
      <c r="BN111" s="147"/>
      <c r="BO111" s="147"/>
      <c r="BP111" s="86"/>
      <c r="BQ111" s="86"/>
      <c r="BR111" s="86"/>
    </row>
    <row r="112" spans="11:77" ht="15" customHeight="1" x14ac:dyDescent="0.25">
      <c r="N112" s="86"/>
      <c r="O112" s="411" t="s">
        <v>102</v>
      </c>
      <c r="P112" s="411"/>
      <c r="Q112" s="411"/>
      <c r="R112" s="411"/>
      <c r="S112" s="211"/>
      <c r="T112" s="211"/>
      <c r="U112" s="211"/>
      <c r="V112" s="211"/>
      <c r="W112" s="86" t="str">
        <f t="shared" si="12"/>
        <v/>
      </c>
      <c r="X112" s="145"/>
      <c r="Y112" s="86" t="str">
        <f t="shared" si="13"/>
        <v/>
      </c>
      <c r="Z112" s="147"/>
      <c r="AA112" s="86"/>
      <c r="AB112" s="86"/>
      <c r="AC112" s="411" t="s">
        <v>102</v>
      </c>
      <c r="AD112" s="411"/>
      <c r="AE112" s="411"/>
      <c r="AF112" s="411"/>
      <c r="AG112" s="211"/>
      <c r="AH112" s="211"/>
      <c r="AI112" s="211"/>
      <c r="AJ112" s="211"/>
      <c r="AK112" s="86" t="str">
        <f t="shared" si="8"/>
        <v/>
      </c>
      <c r="AL112" s="145"/>
      <c r="AM112" s="86" t="str">
        <f t="shared" si="9"/>
        <v/>
      </c>
      <c r="AN112" s="147"/>
      <c r="AO112" s="86"/>
      <c r="AP112" s="86"/>
      <c r="AQ112" s="411" t="s">
        <v>102</v>
      </c>
      <c r="AR112" s="411"/>
      <c r="AS112" s="411"/>
      <c r="AT112" s="411"/>
      <c r="AU112" s="211"/>
      <c r="AV112" s="211"/>
      <c r="AW112" s="211"/>
      <c r="AX112" s="211"/>
      <c r="AY112" s="86" t="str">
        <f t="shared" si="10"/>
        <v/>
      </c>
      <c r="AZ112" s="145"/>
      <c r="BA112" s="86" t="str">
        <f t="shared" si="11"/>
        <v/>
      </c>
      <c r="BB112" s="147"/>
      <c r="BC112" s="86"/>
      <c r="BD112" s="411" t="s">
        <v>102</v>
      </c>
      <c r="BE112" s="411"/>
      <c r="BF112" s="411"/>
      <c r="BG112" s="411"/>
      <c r="BH112" s="211"/>
      <c r="BI112" s="211"/>
      <c r="BJ112" s="211"/>
      <c r="BK112" s="211"/>
      <c r="BL112" s="147"/>
      <c r="BM112" s="147"/>
      <c r="BN112" s="147"/>
      <c r="BO112" s="147"/>
      <c r="BP112" s="86"/>
      <c r="BQ112" s="86"/>
      <c r="BR112" s="86"/>
    </row>
    <row r="113" spans="14:78" ht="15" customHeight="1" x14ac:dyDescent="0.25">
      <c r="N113" s="86"/>
      <c r="O113" s="413" t="s">
        <v>111</v>
      </c>
      <c r="P113" s="413"/>
      <c r="Q113" s="413"/>
      <c r="R113" s="413"/>
      <c r="S113" s="211"/>
      <c r="T113" s="211"/>
      <c r="U113" s="211"/>
      <c r="V113" s="211"/>
      <c r="W113" s="86" t="str">
        <f t="shared" si="12"/>
        <v/>
      </c>
      <c r="X113" s="145"/>
      <c r="Y113" s="86" t="str">
        <f t="shared" si="13"/>
        <v/>
      </c>
      <c r="Z113" s="147"/>
      <c r="AA113" s="86"/>
      <c r="AB113" s="86"/>
      <c r="AC113" s="413" t="s">
        <v>111</v>
      </c>
      <c r="AD113" s="413"/>
      <c r="AE113" s="413"/>
      <c r="AF113" s="413"/>
      <c r="AG113" s="211"/>
      <c r="AH113" s="211"/>
      <c r="AI113" s="211"/>
      <c r="AJ113" s="211"/>
      <c r="AK113" s="86" t="str">
        <f t="shared" si="8"/>
        <v/>
      </c>
      <c r="AL113" s="145"/>
      <c r="AM113" s="86" t="str">
        <f t="shared" si="9"/>
        <v/>
      </c>
      <c r="AN113" s="147"/>
      <c r="AO113" s="86"/>
      <c r="AP113" s="86"/>
      <c r="AQ113" s="413" t="s">
        <v>111</v>
      </c>
      <c r="AR113" s="413"/>
      <c r="AS113" s="413"/>
      <c r="AT113" s="413"/>
      <c r="AU113" s="211"/>
      <c r="AV113" s="211"/>
      <c r="AW113" s="211"/>
      <c r="AX113" s="211"/>
      <c r="AY113" s="86" t="str">
        <f t="shared" si="10"/>
        <v/>
      </c>
      <c r="AZ113" s="145"/>
      <c r="BA113" s="86" t="str">
        <f t="shared" si="11"/>
        <v/>
      </c>
      <c r="BB113" s="147"/>
      <c r="BC113" s="86"/>
      <c r="BD113" s="413" t="s">
        <v>111</v>
      </c>
      <c r="BE113" s="413"/>
      <c r="BF113" s="413"/>
      <c r="BG113" s="413"/>
      <c r="BH113" s="211"/>
      <c r="BI113" s="211"/>
      <c r="BJ113" s="211"/>
      <c r="BK113" s="211"/>
      <c r="BL113" s="147"/>
      <c r="BM113" s="147"/>
      <c r="BN113" s="147"/>
      <c r="BO113" s="147"/>
      <c r="BP113" s="86"/>
      <c r="BQ113" s="86"/>
      <c r="BR113" s="86"/>
    </row>
    <row r="114" spans="14:78" ht="14.45" customHeight="1" x14ac:dyDescent="0.25">
      <c r="N114" s="86"/>
      <c r="O114" s="413" t="s">
        <v>112</v>
      </c>
      <c r="P114" s="413"/>
      <c r="Q114" s="413"/>
      <c r="R114" s="413"/>
      <c r="S114" s="211"/>
      <c r="T114" s="211"/>
      <c r="U114" s="211"/>
      <c r="V114" s="211"/>
      <c r="W114" s="86" t="str">
        <f t="shared" si="12"/>
        <v/>
      </c>
      <c r="X114" s="145"/>
      <c r="Y114" s="86" t="str">
        <f t="shared" si="13"/>
        <v/>
      </c>
      <c r="Z114" s="165"/>
      <c r="AA114" s="86"/>
      <c r="AB114" s="86"/>
      <c r="AC114" s="413" t="s">
        <v>112</v>
      </c>
      <c r="AD114" s="413"/>
      <c r="AE114" s="413"/>
      <c r="AF114" s="413"/>
      <c r="AG114" s="211"/>
      <c r="AH114" s="211"/>
      <c r="AI114" s="211"/>
      <c r="AJ114" s="211"/>
      <c r="AK114" s="86" t="str">
        <f t="shared" si="8"/>
        <v/>
      </c>
      <c r="AL114" s="145"/>
      <c r="AM114" s="86" t="str">
        <f t="shared" si="9"/>
        <v/>
      </c>
      <c r="AN114" s="165"/>
      <c r="AO114" s="86"/>
      <c r="AP114" s="86"/>
      <c r="AQ114" s="413" t="s">
        <v>112</v>
      </c>
      <c r="AR114" s="413"/>
      <c r="AS114" s="413"/>
      <c r="AT114" s="413"/>
      <c r="AU114" s="211"/>
      <c r="AV114" s="211"/>
      <c r="AW114" s="211"/>
      <c r="AX114" s="211"/>
      <c r="AY114" s="86" t="str">
        <f t="shared" si="10"/>
        <v/>
      </c>
      <c r="AZ114" s="145"/>
      <c r="BA114" s="86" t="str">
        <f t="shared" si="11"/>
        <v/>
      </c>
      <c r="BB114" s="165"/>
      <c r="BC114" s="86"/>
      <c r="BD114" s="413" t="s">
        <v>112</v>
      </c>
      <c r="BE114" s="413"/>
      <c r="BF114" s="413"/>
      <c r="BG114" s="413"/>
      <c r="BH114" s="211"/>
      <c r="BI114" s="211"/>
      <c r="BJ114" s="211"/>
      <c r="BK114" s="211"/>
      <c r="BL114" s="165"/>
      <c r="BM114" s="165"/>
      <c r="BN114" s="165"/>
      <c r="BO114" s="165"/>
      <c r="BP114" s="86"/>
      <c r="BQ114" s="86"/>
      <c r="BR114" s="86"/>
    </row>
    <row r="115" spans="14:78" ht="14.45" customHeight="1" x14ac:dyDescent="0.25">
      <c r="N115" s="86"/>
      <c r="O115" s="411" t="s">
        <v>113</v>
      </c>
      <c r="P115" s="411"/>
      <c r="Q115" s="411"/>
      <c r="R115" s="411"/>
      <c r="S115" s="211"/>
      <c r="T115" s="211"/>
      <c r="U115" s="211"/>
      <c r="V115" s="211"/>
      <c r="W115" s="86" t="str">
        <f t="shared" si="12"/>
        <v/>
      </c>
      <c r="X115" s="145"/>
      <c r="Y115" s="86" t="str">
        <f t="shared" si="13"/>
        <v/>
      </c>
      <c r="Z115" s="212"/>
      <c r="AA115" s="86"/>
      <c r="AB115" s="86"/>
      <c r="AC115" s="411" t="s">
        <v>113</v>
      </c>
      <c r="AD115" s="411"/>
      <c r="AE115" s="411"/>
      <c r="AF115" s="411"/>
      <c r="AG115" s="211"/>
      <c r="AH115" s="211"/>
      <c r="AI115" s="211"/>
      <c r="AJ115" s="211"/>
      <c r="AK115" s="86" t="str">
        <f t="shared" si="8"/>
        <v/>
      </c>
      <c r="AL115" s="145"/>
      <c r="AM115" s="86" t="str">
        <f t="shared" si="9"/>
        <v/>
      </c>
      <c r="AN115" s="212"/>
      <c r="AO115" s="86"/>
      <c r="AP115" s="86"/>
      <c r="AQ115" s="411" t="s">
        <v>113</v>
      </c>
      <c r="AR115" s="411"/>
      <c r="AS115" s="411"/>
      <c r="AT115" s="411"/>
      <c r="AU115" s="211"/>
      <c r="AV115" s="211"/>
      <c r="AW115" s="211"/>
      <c r="AX115" s="211"/>
      <c r="AY115" s="86" t="str">
        <f t="shared" si="10"/>
        <v/>
      </c>
      <c r="AZ115" s="145"/>
      <c r="BA115" s="86" t="str">
        <f t="shared" si="11"/>
        <v/>
      </c>
      <c r="BB115" s="212"/>
      <c r="BC115" s="86"/>
      <c r="BD115" s="411" t="s">
        <v>113</v>
      </c>
      <c r="BE115" s="411"/>
      <c r="BF115" s="411"/>
      <c r="BG115" s="411"/>
      <c r="BH115" s="211"/>
      <c r="BI115" s="211"/>
      <c r="BJ115" s="211"/>
      <c r="BK115" s="211"/>
      <c r="BL115" s="212"/>
      <c r="BM115" s="212"/>
      <c r="BN115" s="212"/>
      <c r="BO115" s="212"/>
      <c r="BP115" s="86"/>
      <c r="BQ115" s="86"/>
      <c r="BR115" s="86"/>
    </row>
    <row r="116" spans="14:78" x14ac:dyDescent="0.25">
      <c r="N116" s="86"/>
      <c r="O116" s="411" t="s">
        <v>114</v>
      </c>
      <c r="P116" s="411"/>
      <c r="Q116" s="411"/>
      <c r="R116" s="411"/>
      <c r="S116" s="211"/>
      <c r="T116" s="211"/>
      <c r="U116" s="211"/>
      <c r="V116" s="211"/>
      <c r="W116" s="86" t="str">
        <f t="shared" si="12"/>
        <v/>
      </c>
      <c r="X116" s="145"/>
      <c r="Y116" s="86" t="str">
        <f t="shared" si="13"/>
        <v/>
      </c>
      <c r="Z116" s="165"/>
      <c r="AA116" s="86"/>
      <c r="AB116" s="86"/>
      <c r="AC116" s="411" t="s">
        <v>114</v>
      </c>
      <c r="AD116" s="411"/>
      <c r="AE116" s="411"/>
      <c r="AF116" s="411"/>
      <c r="AG116" s="211"/>
      <c r="AH116" s="211"/>
      <c r="AI116" s="211"/>
      <c r="AJ116" s="211"/>
      <c r="AK116" s="86" t="str">
        <f t="shared" si="8"/>
        <v/>
      </c>
      <c r="AL116" s="145"/>
      <c r="AM116" s="86" t="str">
        <f t="shared" si="9"/>
        <v/>
      </c>
      <c r="AN116" s="165"/>
      <c r="AO116" s="86"/>
      <c r="AP116" s="86"/>
      <c r="AQ116" s="411" t="s">
        <v>114</v>
      </c>
      <c r="AR116" s="411"/>
      <c r="AS116" s="411"/>
      <c r="AT116" s="411"/>
      <c r="AU116" s="211"/>
      <c r="AV116" s="211"/>
      <c r="AW116" s="211"/>
      <c r="AX116" s="211"/>
      <c r="AY116" s="86" t="str">
        <f t="shared" si="10"/>
        <v/>
      </c>
      <c r="AZ116" s="145"/>
      <c r="BA116" s="86" t="str">
        <f t="shared" si="11"/>
        <v/>
      </c>
      <c r="BB116" s="165"/>
      <c r="BC116" s="86"/>
      <c r="BD116" s="411" t="s">
        <v>114</v>
      </c>
      <c r="BE116" s="411"/>
      <c r="BF116" s="411"/>
      <c r="BG116" s="411"/>
      <c r="BH116" s="211"/>
      <c r="BI116" s="211"/>
      <c r="BJ116" s="211"/>
      <c r="BK116" s="211"/>
      <c r="BL116" s="412"/>
      <c r="BM116" s="412"/>
      <c r="BN116" s="412"/>
      <c r="BO116" s="412"/>
      <c r="BP116" s="86"/>
      <c r="BQ116" s="86"/>
      <c r="BR116" s="86"/>
    </row>
    <row r="117" spans="14:78" ht="14.45" customHeight="1" x14ac:dyDescent="0.25">
      <c r="N117" s="86"/>
      <c r="O117" s="411" t="s">
        <v>104</v>
      </c>
      <c r="P117" s="411"/>
      <c r="Q117" s="411"/>
      <c r="R117" s="411"/>
      <c r="S117" s="211"/>
      <c r="T117" s="211"/>
      <c r="U117" s="211"/>
      <c r="V117" s="211"/>
      <c r="W117" s="86" t="str">
        <f t="shared" si="12"/>
        <v/>
      </c>
      <c r="X117" s="145"/>
      <c r="Y117" s="86" t="str">
        <f t="shared" si="13"/>
        <v/>
      </c>
      <c r="Z117" s="86"/>
      <c r="AA117" s="86"/>
      <c r="AB117" s="86"/>
      <c r="AC117" s="411" t="s">
        <v>104</v>
      </c>
      <c r="AD117" s="411"/>
      <c r="AE117" s="411"/>
      <c r="AF117" s="411"/>
      <c r="AG117" s="211"/>
      <c r="AH117" s="211"/>
      <c r="AI117" s="211"/>
      <c r="AJ117" s="211"/>
      <c r="AK117" s="86" t="str">
        <f t="shared" si="8"/>
        <v/>
      </c>
      <c r="AL117" s="145"/>
      <c r="AM117" s="86" t="str">
        <f t="shared" si="9"/>
        <v/>
      </c>
      <c r="AN117" s="86"/>
      <c r="AO117" s="86"/>
      <c r="AP117" s="86"/>
      <c r="AQ117" s="411" t="s">
        <v>104</v>
      </c>
      <c r="AR117" s="411"/>
      <c r="AS117" s="411"/>
      <c r="AT117" s="411"/>
      <c r="AU117" s="211"/>
      <c r="AV117" s="211"/>
      <c r="AW117" s="211"/>
      <c r="AX117" s="211"/>
      <c r="AY117" s="86" t="str">
        <f t="shared" si="10"/>
        <v/>
      </c>
      <c r="AZ117" s="145"/>
      <c r="BA117" s="86" t="str">
        <f t="shared" si="11"/>
        <v/>
      </c>
      <c r="BB117" s="86"/>
      <c r="BC117" s="86"/>
      <c r="BD117" s="411" t="s">
        <v>104</v>
      </c>
      <c r="BE117" s="411"/>
      <c r="BF117" s="411"/>
      <c r="BG117" s="411"/>
      <c r="BH117" s="211"/>
      <c r="BI117" s="211"/>
      <c r="BJ117" s="211"/>
      <c r="BK117" s="211"/>
      <c r="BL117" s="86" t="str">
        <f>IF(BF117="","",IF(BH117="X",0,IF(BI117="X",8,IF(BJ117="X",12,IF(BK117="X",16,"")))))</f>
        <v/>
      </c>
      <c r="BM117" s="145"/>
      <c r="BN117" s="86" t="str">
        <f t="shared" ref="BN117:BN126" si="20">IF(BF117="","",IF(BH117="X",7.5,IF(BI117="X",11.5,IF(BJ117="X",15.5,IF(BK117="X",20,"")))))</f>
        <v/>
      </c>
      <c r="BO117" s="86"/>
      <c r="BP117" s="86"/>
      <c r="BQ117" s="86"/>
      <c r="BR117" s="86"/>
    </row>
    <row r="118" spans="14:78" ht="14.45" customHeight="1" x14ac:dyDescent="0.25">
      <c r="N118" s="86"/>
      <c r="O118" s="411" t="s">
        <v>115</v>
      </c>
      <c r="P118" s="411"/>
      <c r="Q118" s="411"/>
      <c r="R118" s="411"/>
      <c r="S118" s="211"/>
      <c r="T118" s="211"/>
      <c r="U118" s="211"/>
      <c r="V118" s="211"/>
      <c r="W118" s="86" t="str">
        <f t="shared" si="12"/>
        <v/>
      </c>
      <c r="X118" s="145"/>
      <c r="Y118" s="86" t="str">
        <f t="shared" si="13"/>
        <v/>
      </c>
      <c r="Z118" s="86"/>
      <c r="AA118" s="86"/>
      <c r="AB118" s="86"/>
      <c r="AC118" s="411" t="s">
        <v>115</v>
      </c>
      <c r="AD118" s="411"/>
      <c r="AE118" s="411"/>
      <c r="AF118" s="411"/>
      <c r="AG118" s="211"/>
      <c r="AH118" s="211"/>
      <c r="AI118" s="211"/>
      <c r="AJ118" s="211"/>
      <c r="AK118" s="86" t="str">
        <f t="shared" si="8"/>
        <v/>
      </c>
      <c r="AL118" s="145"/>
      <c r="AM118" s="86" t="str">
        <f t="shared" si="9"/>
        <v/>
      </c>
      <c r="AN118" s="86"/>
      <c r="AO118" s="86"/>
      <c r="AP118" s="86"/>
      <c r="AQ118" s="411" t="s">
        <v>115</v>
      </c>
      <c r="AR118" s="411"/>
      <c r="AS118" s="411"/>
      <c r="AT118" s="411"/>
      <c r="AU118" s="211"/>
      <c r="AV118" s="211"/>
      <c r="AW118" s="211"/>
      <c r="AX118" s="211"/>
      <c r="AY118" s="86" t="str">
        <f t="shared" si="10"/>
        <v/>
      </c>
      <c r="AZ118" s="145"/>
      <c r="BA118" s="86" t="str">
        <f t="shared" si="11"/>
        <v/>
      </c>
      <c r="BB118" s="86"/>
      <c r="BC118" s="86"/>
      <c r="BD118" s="411" t="s">
        <v>115</v>
      </c>
      <c r="BE118" s="411"/>
      <c r="BF118" s="411"/>
      <c r="BG118" s="411"/>
      <c r="BH118" s="211"/>
      <c r="BI118" s="211"/>
      <c r="BJ118" s="211"/>
      <c r="BK118" s="211"/>
      <c r="BL118" s="86" t="str">
        <f t="shared" ref="BL118:BL126" si="21">IF(BF118="","",IF(BH118="X",0,IF(BI118="X",8,IF(BJ118="X",12,IF(BK118="X",16,"")))))</f>
        <v/>
      </c>
      <c r="BM118" s="145"/>
      <c r="BN118" s="86" t="str">
        <f t="shared" si="20"/>
        <v/>
      </c>
      <c r="BO118" s="86"/>
      <c r="BP118" s="86"/>
      <c r="BQ118" s="86"/>
      <c r="BR118" s="86"/>
    </row>
    <row r="119" spans="14:78" ht="23.25" customHeight="1" x14ac:dyDescent="0.25">
      <c r="N119" s="86"/>
      <c r="O119" s="411" t="s">
        <v>103</v>
      </c>
      <c r="P119" s="411"/>
      <c r="Q119" s="411"/>
      <c r="R119" s="411"/>
      <c r="S119" s="211"/>
      <c r="T119" s="211"/>
      <c r="U119" s="211"/>
      <c r="V119" s="211"/>
      <c r="W119" s="86" t="str">
        <f t="shared" si="12"/>
        <v/>
      </c>
      <c r="X119" s="145"/>
      <c r="Y119" s="86" t="str">
        <f t="shared" si="13"/>
        <v/>
      </c>
      <c r="Z119" s="86"/>
      <c r="AA119" s="86"/>
      <c r="AB119" s="86"/>
      <c r="AC119" s="411" t="s">
        <v>103</v>
      </c>
      <c r="AD119" s="411"/>
      <c r="AE119" s="411"/>
      <c r="AF119" s="411"/>
      <c r="AG119" s="211"/>
      <c r="AH119" s="211"/>
      <c r="AI119" s="211"/>
      <c r="AJ119" s="211"/>
      <c r="AK119" s="86" t="str">
        <f t="shared" si="8"/>
        <v/>
      </c>
      <c r="AL119" s="145"/>
      <c r="AM119" s="86" t="str">
        <f t="shared" si="9"/>
        <v/>
      </c>
      <c r="AN119" s="86"/>
      <c r="AO119" s="86"/>
      <c r="AP119" s="86"/>
      <c r="AQ119" s="411" t="s">
        <v>103</v>
      </c>
      <c r="AR119" s="411"/>
      <c r="AS119" s="411"/>
      <c r="AT119" s="411"/>
      <c r="AU119" s="211"/>
      <c r="AV119" s="211"/>
      <c r="AW119" s="211"/>
      <c r="AX119" s="211"/>
      <c r="AY119" s="86" t="str">
        <f t="shared" si="10"/>
        <v/>
      </c>
      <c r="AZ119" s="145"/>
      <c r="BA119" s="86" t="str">
        <f t="shared" si="11"/>
        <v/>
      </c>
      <c r="BB119" s="86"/>
      <c r="BC119" s="86"/>
      <c r="BD119" s="411" t="s">
        <v>103</v>
      </c>
      <c r="BE119" s="411"/>
      <c r="BF119" s="411"/>
      <c r="BG119" s="411"/>
      <c r="BH119" s="211"/>
      <c r="BI119" s="211"/>
      <c r="BJ119" s="211"/>
      <c r="BK119" s="211"/>
      <c r="BL119" s="86" t="str">
        <f t="shared" si="21"/>
        <v/>
      </c>
      <c r="BM119" s="145"/>
      <c r="BN119" s="86" t="str">
        <f t="shared" si="20"/>
        <v/>
      </c>
      <c r="BO119" s="86"/>
      <c r="BP119" s="86"/>
      <c r="BQ119" s="86"/>
      <c r="BR119" s="86"/>
    </row>
    <row r="120" spans="14:78" ht="14.45" customHeight="1" x14ac:dyDescent="0.25">
      <c r="N120" s="86"/>
      <c r="O120" s="411" t="s">
        <v>116</v>
      </c>
      <c r="P120" s="411"/>
      <c r="Q120" s="411"/>
      <c r="R120" s="411"/>
      <c r="S120" s="211"/>
      <c r="T120" s="211"/>
      <c r="U120" s="211"/>
      <c r="V120" s="211"/>
      <c r="W120" s="86" t="str">
        <f t="shared" si="12"/>
        <v/>
      </c>
      <c r="X120" s="145"/>
      <c r="Y120" s="86" t="str">
        <f t="shared" si="13"/>
        <v/>
      </c>
      <c r="Z120" s="86"/>
      <c r="AA120" s="86"/>
      <c r="AB120" s="86"/>
      <c r="AC120" s="411" t="s">
        <v>116</v>
      </c>
      <c r="AD120" s="411"/>
      <c r="AE120" s="411"/>
      <c r="AF120" s="411"/>
      <c r="AG120" s="211"/>
      <c r="AH120" s="211"/>
      <c r="AI120" s="211"/>
      <c r="AJ120" s="211"/>
      <c r="AK120" s="86" t="str">
        <f t="shared" si="8"/>
        <v/>
      </c>
      <c r="AL120" s="145"/>
      <c r="AM120" s="86" t="str">
        <f t="shared" si="9"/>
        <v/>
      </c>
      <c r="AN120" s="86"/>
      <c r="AO120" s="86"/>
      <c r="AP120" s="86"/>
      <c r="AQ120" s="411" t="s">
        <v>116</v>
      </c>
      <c r="AR120" s="411"/>
      <c r="AS120" s="411"/>
      <c r="AT120" s="411"/>
      <c r="AU120" s="211"/>
      <c r="AV120" s="211"/>
      <c r="AW120" s="211"/>
      <c r="AX120" s="211"/>
      <c r="AY120" s="86" t="str">
        <f t="shared" si="10"/>
        <v/>
      </c>
      <c r="AZ120" s="145"/>
      <c r="BA120" s="86" t="str">
        <f t="shared" si="11"/>
        <v/>
      </c>
      <c r="BB120" s="86"/>
      <c r="BC120" s="86"/>
      <c r="BD120" s="411" t="s">
        <v>116</v>
      </c>
      <c r="BE120" s="411"/>
      <c r="BF120" s="411"/>
      <c r="BG120" s="411"/>
      <c r="BH120" s="211"/>
      <c r="BI120" s="211"/>
      <c r="BJ120" s="211"/>
      <c r="BK120" s="211"/>
      <c r="BL120" s="86" t="str">
        <f t="shared" si="21"/>
        <v/>
      </c>
      <c r="BM120" s="145"/>
      <c r="BN120" s="86" t="str">
        <f t="shared" si="20"/>
        <v/>
      </c>
      <c r="BO120" s="86"/>
      <c r="BP120" s="86"/>
      <c r="BQ120" s="86"/>
      <c r="BR120" s="86"/>
    </row>
    <row r="121" spans="14:78" ht="14.45" customHeight="1" x14ac:dyDescent="0.25">
      <c r="N121" s="86"/>
      <c r="O121" s="411" t="s">
        <v>101</v>
      </c>
      <c r="P121" s="411"/>
      <c r="Q121" s="411"/>
      <c r="R121" s="411"/>
      <c r="S121" s="211"/>
      <c r="T121" s="211"/>
      <c r="U121" s="211"/>
      <c r="V121" s="211"/>
      <c r="W121" s="86" t="str">
        <f t="shared" si="12"/>
        <v/>
      </c>
      <c r="X121" s="145"/>
      <c r="Y121" s="86" t="str">
        <f t="shared" si="13"/>
        <v/>
      </c>
      <c r="Z121" s="86"/>
      <c r="AA121" s="86"/>
      <c r="AB121" s="86"/>
      <c r="AC121" s="411" t="s">
        <v>101</v>
      </c>
      <c r="AD121" s="411"/>
      <c r="AE121" s="411"/>
      <c r="AF121" s="411"/>
      <c r="AG121" s="211"/>
      <c r="AH121" s="211"/>
      <c r="AI121" s="211"/>
      <c r="AJ121" s="211"/>
      <c r="AK121" s="86" t="str">
        <f t="shared" si="8"/>
        <v/>
      </c>
      <c r="AL121" s="145"/>
      <c r="AM121" s="86" t="str">
        <f t="shared" si="9"/>
        <v/>
      </c>
      <c r="AN121" s="86"/>
      <c r="AO121" s="86"/>
      <c r="AP121" s="86"/>
      <c r="AQ121" s="411" t="s">
        <v>101</v>
      </c>
      <c r="AR121" s="411"/>
      <c r="AS121" s="411"/>
      <c r="AT121" s="411"/>
      <c r="AU121" s="211"/>
      <c r="AV121" s="211"/>
      <c r="AW121" s="211"/>
      <c r="AX121" s="211"/>
      <c r="AY121" s="86" t="str">
        <f t="shared" si="10"/>
        <v/>
      </c>
      <c r="AZ121" s="145"/>
      <c r="BA121" s="86" t="str">
        <f t="shared" si="11"/>
        <v/>
      </c>
      <c r="BB121" s="86"/>
      <c r="BC121" s="86"/>
      <c r="BD121" s="411" t="s">
        <v>101</v>
      </c>
      <c r="BE121" s="411"/>
      <c r="BF121" s="411"/>
      <c r="BG121" s="411"/>
      <c r="BH121" s="211"/>
      <c r="BI121" s="211"/>
      <c r="BJ121" s="211"/>
      <c r="BK121" s="211"/>
      <c r="BL121" s="86" t="str">
        <f t="shared" si="21"/>
        <v/>
      </c>
      <c r="BM121" s="145"/>
      <c r="BN121" s="86" t="str">
        <f t="shared" si="20"/>
        <v/>
      </c>
      <c r="BO121" s="86"/>
      <c r="BP121" s="86"/>
      <c r="BQ121" s="86"/>
      <c r="BR121" s="86"/>
    </row>
    <row r="122" spans="14:78" ht="14.45" customHeight="1" x14ac:dyDescent="0.25">
      <c r="N122" s="86"/>
      <c r="O122" s="411" t="s">
        <v>105</v>
      </c>
      <c r="P122" s="411"/>
      <c r="Q122" s="411"/>
      <c r="R122" s="411"/>
      <c r="S122" s="211"/>
      <c r="T122" s="211"/>
      <c r="U122" s="211"/>
      <c r="V122" s="211"/>
      <c r="W122" s="86" t="str">
        <f t="shared" si="12"/>
        <v/>
      </c>
      <c r="X122" s="145"/>
      <c r="Y122" s="86" t="str">
        <f t="shared" si="13"/>
        <v/>
      </c>
      <c r="Z122" s="86"/>
      <c r="AA122" s="86"/>
      <c r="AB122" s="86"/>
      <c r="AC122" s="411" t="s">
        <v>105</v>
      </c>
      <c r="AD122" s="411"/>
      <c r="AE122" s="411"/>
      <c r="AF122" s="411"/>
      <c r="AG122" s="211"/>
      <c r="AH122" s="211"/>
      <c r="AI122" s="211"/>
      <c r="AJ122" s="211"/>
      <c r="AK122" s="86" t="str">
        <f t="shared" si="8"/>
        <v/>
      </c>
      <c r="AL122" s="145"/>
      <c r="AM122" s="86" t="str">
        <f t="shared" si="9"/>
        <v/>
      </c>
      <c r="AN122" s="86"/>
      <c r="AO122" s="86"/>
      <c r="AP122" s="86"/>
      <c r="AQ122" s="411" t="s">
        <v>105</v>
      </c>
      <c r="AR122" s="411"/>
      <c r="AS122" s="411"/>
      <c r="AT122" s="411"/>
      <c r="AU122" s="211"/>
      <c r="AV122" s="211"/>
      <c r="AW122" s="211"/>
      <c r="AX122" s="211"/>
      <c r="AY122" s="86" t="str">
        <f t="shared" si="10"/>
        <v/>
      </c>
      <c r="AZ122" s="145"/>
      <c r="BA122" s="86" t="str">
        <f t="shared" si="11"/>
        <v/>
      </c>
      <c r="BB122" s="86"/>
      <c r="BC122" s="86"/>
      <c r="BD122" s="411" t="s">
        <v>105</v>
      </c>
      <c r="BE122" s="411"/>
      <c r="BF122" s="411"/>
      <c r="BG122" s="411"/>
      <c r="BH122" s="211"/>
      <c r="BI122" s="211"/>
      <c r="BJ122" s="211"/>
      <c r="BK122" s="211"/>
      <c r="BL122" s="86" t="str">
        <f t="shared" si="21"/>
        <v/>
      </c>
      <c r="BM122" s="145"/>
      <c r="BN122" s="86" t="str">
        <f t="shared" si="20"/>
        <v/>
      </c>
      <c r="BO122" s="86"/>
      <c r="BP122" s="86"/>
      <c r="BQ122" s="86"/>
      <c r="BR122" s="86"/>
    </row>
    <row r="123" spans="14:78" ht="15" customHeight="1" x14ac:dyDescent="0.25">
      <c r="N123" s="86"/>
      <c r="O123" s="172"/>
      <c r="P123" s="172"/>
      <c r="Q123" s="172"/>
      <c r="R123" s="172"/>
      <c r="S123" s="172"/>
      <c r="T123" s="172"/>
      <c r="U123" s="172"/>
      <c r="V123" s="172"/>
      <c r="W123" s="86" t="str">
        <f t="shared" si="12"/>
        <v/>
      </c>
      <c r="X123" s="145"/>
      <c r="Y123" s="86" t="str">
        <f t="shared" si="13"/>
        <v/>
      </c>
      <c r="Z123" s="86"/>
      <c r="AA123" s="86"/>
      <c r="AB123" s="86"/>
      <c r="AC123" s="172"/>
      <c r="AD123" s="172"/>
      <c r="AE123" s="172"/>
      <c r="AF123" s="172"/>
      <c r="AG123" s="172"/>
      <c r="AH123" s="172"/>
      <c r="AI123" s="172"/>
      <c r="AJ123" s="172"/>
      <c r="AK123" s="86" t="str">
        <f t="shared" si="8"/>
        <v/>
      </c>
      <c r="AL123" s="145"/>
      <c r="AM123" s="86" t="str">
        <f t="shared" si="9"/>
        <v/>
      </c>
      <c r="AN123" s="86"/>
      <c r="AO123" s="86"/>
      <c r="AP123" s="86"/>
      <c r="AQ123" s="172"/>
      <c r="AR123" s="172"/>
      <c r="AS123" s="172"/>
      <c r="AT123" s="172"/>
      <c r="AU123" s="214"/>
      <c r="AV123" s="214"/>
      <c r="AW123" s="214"/>
      <c r="AX123" s="214"/>
      <c r="AY123" s="86" t="str">
        <f t="shared" si="10"/>
        <v/>
      </c>
      <c r="AZ123" s="145"/>
      <c r="BA123" s="86" t="str">
        <f t="shared" si="11"/>
        <v/>
      </c>
      <c r="BB123" s="86"/>
      <c r="BC123" s="86"/>
      <c r="BD123" s="172"/>
      <c r="BE123" s="172"/>
      <c r="BF123" s="172"/>
      <c r="BG123" s="172"/>
      <c r="BH123" s="172"/>
      <c r="BI123" s="172"/>
      <c r="BJ123" s="172"/>
      <c r="BK123" s="172"/>
      <c r="BL123" s="86"/>
      <c r="BM123" s="145"/>
      <c r="BN123" s="86"/>
      <c r="BO123" s="86"/>
      <c r="BP123" s="86"/>
      <c r="BQ123" s="86"/>
      <c r="BR123" s="86"/>
    </row>
    <row r="124" spans="14:78" ht="4.9000000000000004" customHeight="1" x14ac:dyDescent="0.25">
      <c r="N124" s="86"/>
      <c r="O124" s="172"/>
      <c r="P124" s="173"/>
      <c r="Q124" s="172"/>
      <c r="R124" s="172"/>
      <c r="S124" s="172"/>
      <c r="T124" s="172"/>
      <c r="U124" s="172"/>
      <c r="V124" s="172"/>
      <c r="W124" s="86" t="str">
        <f t="shared" si="12"/>
        <v/>
      </c>
      <c r="X124" s="145"/>
      <c r="Y124" s="86" t="str">
        <f t="shared" si="13"/>
        <v/>
      </c>
      <c r="Z124" s="86"/>
      <c r="AA124" s="86"/>
      <c r="AB124" s="86"/>
      <c r="AC124" s="172"/>
      <c r="AD124" s="173"/>
      <c r="AE124" s="172"/>
      <c r="AF124" s="172"/>
      <c r="AG124" s="172"/>
      <c r="AH124" s="172"/>
      <c r="AI124" s="172"/>
      <c r="AJ124" s="172"/>
      <c r="AK124" s="86" t="str">
        <f t="shared" si="8"/>
        <v/>
      </c>
      <c r="AL124" s="145"/>
      <c r="AM124" s="86" t="str">
        <f t="shared" si="9"/>
        <v/>
      </c>
      <c r="AN124" s="86"/>
      <c r="AO124" s="86"/>
      <c r="AP124" s="86"/>
      <c r="AQ124" s="172"/>
      <c r="AR124" s="173"/>
      <c r="AS124" s="172"/>
      <c r="AT124" s="172"/>
      <c r="AU124" s="172"/>
      <c r="AV124" s="172"/>
      <c r="AW124" s="172"/>
      <c r="AX124" s="172"/>
      <c r="AY124" s="86" t="str">
        <f t="shared" si="10"/>
        <v/>
      </c>
      <c r="AZ124" s="145"/>
      <c r="BA124" s="86" t="str">
        <f t="shared" si="11"/>
        <v/>
      </c>
      <c r="BB124" s="86"/>
      <c r="BC124" s="86"/>
      <c r="BD124" s="172"/>
      <c r="BE124" s="173"/>
      <c r="BF124" s="172"/>
      <c r="BG124" s="172"/>
      <c r="BH124" s="172"/>
      <c r="BI124" s="172"/>
      <c r="BJ124" s="172"/>
      <c r="BK124" s="172"/>
      <c r="BL124" s="86" t="str">
        <f t="shared" si="21"/>
        <v/>
      </c>
      <c r="BM124" s="145"/>
      <c r="BN124" s="86" t="str">
        <f t="shared" si="20"/>
        <v/>
      </c>
      <c r="BO124" s="86"/>
      <c r="BP124" s="86"/>
      <c r="BQ124" s="86"/>
      <c r="BR124" s="86"/>
    </row>
    <row r="125" spans="14:78" ht="14.45" customHeight="1" x14ac:dyDescent="0.25">
      <c r="N125" s="86"/>
      <c r="O125" s="403" t="s">
        <v>151</v>
      </c>
      <c r="P125" s="404"/>
      <c r="Q125" s="404"/>
      <c r="R125" s="404"/>
      <c r="S125" s="404"/>
      <c r="T125" s="404"/>
      <c r="U125" s="404"/>
      <c r="V125" s="405"/>
      <c r="W125" s="86" t="str">
        <f t="shared" si="12"/>
        <v/>
      </c>
      <c r="X125" s="145"/>
      <c r="Y125" s="86" t="str">
        <f t="shared" si="13"/>
        <v/>
      </c>
      <c r="Z125" s="86"/>
      <c r="AA125" s="86"/>
      <c r="AB125" s="86"/>
      <c r="AC125" s="408" t="s">
        <v>151</v>
      </c>
      <c r="AD125" s="408"/>
      <c r="AE125" s="408"/>
      <c r="AF125" s="408"/>
      <c r="AG125" s="408"/>
      <c r="AH125" s="408"/>
      <c r="AI125" s="408"/>
      <c r="AJ125" s="408"/>
      <c r="AK125" s="86" t="str">
        <f t="shared" si="8"/>
        <v/>
      </c>
      <c r="AL125" s="145"/>
      <c r="AM125" s="86" t="str">
        <f t="shared" si="9"/>
        <v/>
      </c>
      <c r="AN125" s="86"/>
      <c r="AO125" s="86"/>
      <c r="AP125" s="86"/>
      <c r="AQ125" s="408" t="s">
        <v>151</v>
      </c>
      <c r="AR125" s="408"/>
      <c r="AS125" s="408"/>
      <c r="AT125" s="408"/>
      <c r="AU125" s="408"/>
      <c r="AV125" s="408"/>
      <c r="AW125" s="408"/>
      <c r="AX125" s="408"/>
      <c r="AY125" s="86" t="str">
        <f t="shared" si="10"/>
        <v/>
      </c>
      <c r="AZ125" s="145"/>
      <c r="BA125" s="86" t="str">
        <f t="shared" si="11"/>
        <v/>
      </c>
      <c r="BB125" s="86"/>
      <c r="BC125" s="86"/>
      <c r="BD125" s="409" t="s">
        <v>151</v>
      </c>
      <c r="BE125" s="409"/>
      <c r="BF125" s="409"/>
      <c r="BG125" s="409"/>
      <c r="BH125" s="409"/>
      <c r="BI125" s="409"/>
      <c r="BJ125" s="409"/>
      <c r="BK125" s="409"/>
      <c r="BL125" s="86" t="str">
        <f t="shared" si="21"/>
        <v/>
      </c>
      <c r="BM125" s="145"/>
      <c r="BN125" s="86" t="str">
        <f t="shared" si="20"/>
        <v/>
      </c>
      <c r="BO125" s="86"/>
      <c r="BP125" s="86"/>
      <c r="BQ125" s="86"/>
      <c r="BR125" s="352" t="s">
        <v>283</v>
      </c>
      <c r="BS125" s="352"/>
      <c r="BT125" s="352"/>
      <c r="BU125" s="352"/>
      <c r="BV125" s="352"/>
      <c r="BW125" s="352"/>
      <c r="BX125" s="352"/>
      <c r="BY125" s="352"/>
      <c r="BZ125" s="410" t="s">
        <v>128</v>
      </c>
    </row>
    <row r="126" spans="14:78" ht="28.15" customHeight="1" x14ac:dyDescent="0.25">
      <c r="N126" s="86"/>
      <c r="O126" s="177" t="s">
        <v>50</v>
      </c>
      <c r="P126" s="334" t="s">
        <v>16</v>
      </c>
      <c r="Q126" s="334"/>
      <c r="R126" s="178" t="s">
        <v>51</v>
      </c>
      <c r="S126" s="179" t="s">
        <v>57</v>
      </c>
      <c r="T126" s="180" t="s">
        <v>58</v>
      </c>
      <c r="U126" s="181" t="s">
        <v>59</v>
      </c>
      <c r="V126" s="182" t="s">
        <v>60</v>
      </c>
      <c r="W126" s="86" t="str">
        <f t="shared" si="12"/>
        <v/>
      </c>
      <c r="X126" s="145"/>
      <c r="Y126" s="86" t="str">
        <f t="shared" si="13"/>
        <v/>
      </c>
      <c r="Z126" s="86"/>
      <c r="AA126" s="86"/>
      <c r="AB126" s="86"/>
      <c r="AC126" s="177" t="s">
        <v>50</v>
      </c>
      <c r="AD126" s="334" t="s">
        <v>16</v>
      </c>
      <c r="AE126" s="334"/>
      <c r="AF126" s="178" t="s">
        <v>51</v>
      </c>
      <c r="AG126" s="179" t="s">
        <v>57</v>
      </c>
      <c r="AH126" s="180" t="s">
        <v>58</v>
      </c>
      <c r="AI126" s="181" t="s">
        <v>59</v>
      </c>
      <c r="AJ126" s="182" t="s">
        <v>60</v>
      </c>
      <c r="AK126" s="86" t="str">
        <f t="shared" si="8"/>
        <v/>
      </c>
      <c r="AL126" s="145"/>
      <c r="AM126" s="86" t="str">
        <f t="shared" si="9"/>
        <v/>
      </c>
      <c r="AN126" s="86"/>
      <c r="AO126" s="86"/>
      <c r="AP126" s="86"/>
      <c r="AQ126" s="177" t="s">
        <v>50</v>
      </c>
      <c r="AR126" s="334" t="s">
        <v>16</v>
      </c>
      <c r="AS126" s="334"/>
      <c r="AT126" s="178" t="s">
        <v>51</v>
      </c>
      <c r="AU126" s="179" t="s">
        <v>57</v>
      </c>
      <c r="AV126" s="180" t="s">
        <v>58</v>
      </c>
      <c r="AW126" s="181" t="s">
        <v>59</v>
      </c>
      <c r="AX126" s="182" t="s">
        <v>60</v>
      </c>
      <c r="AY126" s="86" t="str">
        <f t="shared" si="10"/>
        <v/>
      </c>
      <c r="AZ126" s="145"/>
      <c r="BA126" s="86" t="str">
        <f t="shared" si="11"/>
        <v/>
      </c>
      <c r="BB126" s="86"/>
      <c r="BC126" s="86"/>
      <c r="BD126" s="177" t="s">
        <v>50</v>
      </c>
      <c r="BE126" s="334" t="s">
        <v>16</v>
      </c>
      <c r="BF126" s="334"/>
      <c r="BG126" s="178" t="s">
        <v>51</v>
      </c>
      <c r="BH126" s="179" t="s">
        <v>57</v>
      </c>
      <c r="BI126" s="180" t="s">
        <v>58</v>
      </c>
      <c r="BJ126" s="181" t="s">
        <v>59</v>
      </c>
      <c r="BK126" s="182" t="s">
        <v>60</v>
      </c>
      <c r="BL126" s="86" t="str">
        <f t="shared" si="21"/>
        <v/>
      </c>
      <c r="BM126" s="145"/>
      <c r="BN126" s="86" t="str">
        <f t="shared" si="20"/>
        <v/>
      </c>
      <c r="BO126" s="86"/>
      <c r="BP126" s="86"/>
      <c r="BQ126" s="86"/>
      <c r="BR126" s="177" t="s">
        <v>50</v>
      </c>
      <c r="BS126" s="334" t="s">
        <v>16</v>
      </c>
      <c r="BT126" s="334"/>
      <c r="BU126" s="178" t="s">
        <v>51</v>
      </c>
      <c r="BV126" s="215" t="s">
        <v>77</v>
      </c>
      <c r="BW126" s="215" t="s">
        <v>78</v>
      </c>
      <c r="BX126" s="215" t="s">
        <v>307</v>
      </c>
      <c r="BY126" s="215" t="s">
        <v>122</v>
      </c>
      <c r="BZ126" s="410"/>
    </row>
    <row r="127" spans="14:78" ht="20.45" customHeight="1" x14ac:dyDescent="0.25">
      <c r="N127" s="86"/>
      <c r="O127" s="334" t="s">
        <v>152</v>
      </c>
      <c r="P127" s="184" t="s">
        <v>3</v>
      </c>
      <c r="Q127" s="185">
        <f>IF(OR(S127="X",T127="X",U127="X",V127="X"),1,0)</f>
        <v>0</v>
      </c>
      <c r="R127" s="186" t="s">
        <v>153</v>
      </c>
      <c r="S127" s="187"/>
      <c r="T127" s="187"/>
      <c r="U127" s="187"/>
      <c r="V127" s="187"/>
      <c r="W127" s="86" t="str">
        <f t="shared" si="12"/>
        <v/>
      </c>
      <c r="X127" s="145"/>
      <c r="Y127" s="86" t="str">
        <f t="shared" si="13"/>
        <v/>
      </c>
      <c r="Z127" s="86"/>
      <c r="AA127" s="86"/>
      <c r="AB127" s="86"/>
      <c r="AC127" s="334" t="s">
        <v>152</v>
      </c>
      <c r="AD127" s="184" t="s">
        <v>3</v>
      </c>
      <c r="AE127" s="185">
        <f>IF(OR(AG127="X",AH127="X",AI127="X",AJ127="X"),1,0)</f>
        <v>0</v>
      </c>
      <c r="AF127" s="186" t="s">
        <v>153</v>
      </c>
      <c r="AG127" s="187"/>
      <c r="AH127" s="187"/>
      <c r="AI127" s="187"/>
      <c r="AJ127" s="187"/>
      <c r="AK127" s="86" t="str">
        <f t="shared" si="8"/>
        <v/>
      </c>
      <c r="AL127" s="145"/>
      <c r="AM127" s="86" t="str">
        <f t="shared" si="9"/>
        <v/>
      </c>
      <c r="AN127" s="86"/>
      <c r="AO127" s="86"/>
      <c r="AP127" s="86"/>
      <c r="AQ127" s="334" t="s">
        <v>152</v>
      </c>
      <c r="AR127" s="184" t="s">
        <v>3</v>
      </c>
      <c r="AS127" s="185">
        <f>IF(OR(AU127="X",AV127="X",AW127="X",AX127="X"),1,0)</f>
        <v>0</v>
      </c>
      <c r="AT127" s="186" t="s">
        <v>153</v>
      </c>
      <c r="AU127" s="187"/>
      <c r="AV127" s="187"/>
      <c r="AW127" s="187"/>
      <c r="AX127" s="187"/>
      <c r="AY127" s="86" t="str">
        <f t="shared" si="10"/>
        <v/>
      </c>
      <c r="AZ127" s="145"/>
      <c r="BA127" s="86" t="str">
        <f t="shared" si="11"/>
        <v/>
      </c>
      <c r="BB127" s="86"/>
      <c r="BC127" s="86"/>
      <c r="BD127" s="334" t="s">
        <v>152</v>
      </c>
      <c r="BE127" s="184" t="s">
        <v>3</v>
      </c>
      <c r="BF127" s="185">
        <f>IF(OR(BH127="X",BI127="X",BJ127="X",BK127="X"),1,0)</f>
        <v>0</v>
      </c>
      <c r="BG127" s="186" t="s">
        <v>153</v>
      </c>
      <c r="BH127" s="187"/>
      <c r="BI127" s="187"/>
      <c r="BJ127" s="187"/>
      <c r="BK127" s="187"/>
      <c r="BL127" s="86" t="str">
        <f>IF(BF127="","",IF(BH127="X",0,IF(BI127="X",5,IF(BJ127="X",10,IF(BK127="X",15,"")))))</f>
        <v/>
      </c>
      <c r="BM127" s="145"/>
      <c r="BN127" s="86" t="str">
        <f>IF(BF127="","",IF(BH127="X",5,IF(BI127="X",10,IF(BJ127="X",15,IF(BK127="X",20,"")))))</f>
        <v/>
      </c>
      <c r="BO127" s="86"/>
      <c r="BP127" s="86"/>
      <c r="BQ127" s="86"/>
      <c r="BR127" s="334" t="s">
        <v>152</v>
      </c>
      <c r="BS127" s="184" t="s">
        <v>3</v>
      </c>
      <c r="BT127" s="185">
        <v>1</v>
      </c>
      <c r="BU127" s="186" t="s">
        <v>153</v>
      </c>
      <c r="BV127" s="216" t="str">
        <f t="shared" ref="BV127:BV152" si="22">IF(Q127="","",IF(S127="X",25%,IF(T127="X",50%,IF(U127="X",75%,IF(V127="X",100%,"")))))</f>
        <v/>
      </c>
      <c r="BW127" s="216" t="str">
        <f t="shared" ref="BW127:BW152" si="23">IF(AE127="","",IF(AG127="X",25%,IF(AH127="X",50%,IF(AI127="X",75%,IF(AJ127="X",100%,"")))))</f>
        <v/>
      </c>
      <c r="BX127" s="216" t="str">
        <f t="shared" ref="BX127:BX152" si="24">IF(AS127="","",IF(AU127="X",25%,IF(AV127="X",50%,IF(AW127="X",75%,IF(AX127="X",100%,"")))))</f>
        <v/>
      </c>
      <c r="BY127" s="216" t="str">
        <f t="shared" ref="BY127:BY153" si="25">IF(BE127="","",IF(BH127="X",25%,IF(BI127="X",50%,IF(BJ127="X",75%,IF(BK127="X",100%,"")))))</f>
        <v/>
      </c>
      <c r="BZ127" s="217" t="str">
        <f>IFERROR(AVERAGE(BV127:BY127),"")</f>
        <v/>
      </c>
    </row>
    <row r="128" spans="14:78" ht="22.5" x14ac:dyDescent="0.25">
      <c r="N128" s="86"/>
      <c r="O128" s="334"/>
      <c r="P128" s="184" t="s">
        <v>4</v>
      </c>
      <c r="Q128" s="185">
        <f t="shared" ref="Q128:Q153" si="26">IF(OR(S128="X",T128="X",U128="X",V128="X"),1,0)</f>
        <v>0</v>
      </c>
      <c r="R128" s="186" t="s">
        <v>154</v>
      </c>
      <c r="S128" s="187"/>
      <c r="T128" s="187"/>
      <c r="U128" s="187"/>
      <c r="V128" s="187"/>
      <c r="W128" s="86" t="str">
        <f t="shared" si="12"/>
        <v/>
      </c>
      <c r="X128" s="145"/>
      <c r="Y128" s="86" t="str">
        <f t="shared" si="13"/>
        <v/>
      </c>
      <c r="Z128" s="86"/>
      <c r="AA128" s="86"/>
      <c r="AB128" s="86"/>
      <c r="AC128" s="334"/>
      <c r="AD128" s="184" t="s">
        <v>4</v>
      </c>
      <c r="AE128" s="185">
        <f t="shared" ref="AE128:AE153" si="27">IF(OR(AG128="X",AH128="X",AI128="X",AJ128="X"),1,0)</f>
        <v>0</v>
      </c>
      <c r="AF128" s="186" t="s">
        <v>154</v>
      </c>
      <c r="AG128" s="187"/>
      <c r="AH128" s="187"/>
      <c r="AI128" s="187"/>
      <c r="AJ128" s="187"/>
      <c r="AK128" s="86" t="str">
        <f t="shared" si="8"/>
        <v/>
      </c>
      <c r="AL128" s="145"/>
      <c r="AM128" s="86" t="str">
        <f t="shared" si="9"/>
        <v/>
      </c>
      <c r="AN128" s="86"/>
      <c r="AO128" s="86"/>
      <c r="AP128" s="86"/>
      <c r="AQ128" s="334"/>
      <c r="AR128" s="184" t="s">
        <v>4</v>
      </c>
      <c r="AS128" s="185">
        <f t="shared" ref="AS128:AS153" si="28">IF(OR(AU128="X",AV128="X",AW128="X",AX128="X"),1,0)</f>
        <v>0</v>
      </c>
      <c r="AT128" s="186" t="s">
        <v>154</v>
      </c>
      <c r="AU128" s="187"/>
      <c r="AV128" s="187"/>
      <c r="AW128" s="187"/>
      <c r="AX128" s="187"/>
      <c r="AY128" s="86" t="str">
        <f t="shared" si="10"/>
        <v/>
      </c>
      <c r="AZ128" s="145"/>
      <c r="BA128" s="86" t="str">
        <f t="shared" si="11"/>
        <v/>
      </c>
      <c r="BB128" s="86"/>
      <c r="BC128" s="86"/>
      <c r="BD128" s="334"/>
      <c r="BE128" s="184" t="s">
        <v>4</v>
      </c>
      <c r="BF128" s="185">
        <f t="shared" ref="BF128:BF153" si="29">IF(OR(BH128="X",BI128="X",BJ128="X",BK128="X"),1,0)</f>
        <v>0</v>
      </c>
      <c r="BG128" s="186" t="s">
        <v>154</v>
      </c>
      <c r="BH128" s="187"/>
      <c r="BI128" s="187"/>
      <c r="BJ128" s="187"/>
      <c r="BK128" s="187"/>
      <c r="BL128" s="86" t="str">
        <f t="shared" ref="BL128:BL191" si="30">IF(BF128="","",IF(BH128="X",0,IF(BI128="X",5,IF(BJ128="X",10,IF(BK128="X",15,"")))))</f>
        <v/>
      </c>
      <c r="BM128" s="145"/>
      <c r="BN128" s="86" t="str">
        <f t="shared" ref="BN128:BN191" si="31">IF(BF128="","",IF(BH128="X",5,IF(BI128="X",10,IF(BJ128="X",15,IF(BK128="X",20,"")))))</f>
        <v/>
      </c>
      <c r="BO128" s="86"/>
      <c r="BP128" s="86"/>
      <c r="BQ128" s="86"/>
      <c r="BR128" s="334"/>
      <c r="BS128" s="184" t="s">
        <v>4</v>
      </c>
      <c r="BT128" s="185">
        <v>1</v>
      </c>
      <c r="BU128" s="186" t="s">
        <v>154</v>
      </c>
      <c r="BV128" s="216" t="str">
        <f t="shared" si="22"/>
        <v/>
      </c>
      <c r="BW128" s="216" t="str">
        <f t="shared" si="23"/>
        <v/>
      </c>
      <c r="BX128" s="216" t="str">
        <f t="shared" si="24"/>
        <v/>
      </c>
      <c r="BY128" s="216" t="str">
        <f t="shared" si="25"/>
        <v/>
      </c>
      <c r="BZ128" s="217" t="str">
        <f t="shared" ref="BZ128:BZ153" si="32">IFERROR(AVERAGE(BV128:BY128),"")</f>
        <v/>
      </c>
    </row>
    <row r="129" spans="14:78" ht="22.5" x14ac:dyDescent="0.25">
      <c r="N129" s="86"/>
      <c r="O129" s="334"/>
      <c r="P129" s="184" t="s">
        <v>5</v>
      </c>
      <c r="Q129" s="185">
        <f t="shared" si="26"/>
        <v>0</v>
      </c>
      <c r="R129" s="186" t="s">
        <v>155</v>
      </c>
      <c r="S129" s="187"/>
      <c r="T129" s="187"/>
      <c r="U129" s="187"/>
      <c r="V129" s="187"/>
      <c r="W129" s="86" t="str">
        <f t="shared" si="12"/>
        <v/>
      </c>
      <c r="X129" s="145"/>
      <c r="Y129" s="86" t="str">
        <f t="shared" si="13"/>
        <v/>
      </c>
      <c r="Z129" s="86"/>
      <c r="AA129" s="86"/>
      <c r="AB129" s="86"/>
      <c r="AC129" s="334"/>
      <c r="AD129" s="184" t="s">
        <v>5</v>
      </c>
      <c r="AE129" s="185">
        <f t="shared" si="27"/>
        <v>0</v>
      </c>
      <c r="AF129" s="186" t="s">
        <v>155</v>
      </c>
      <c r="AG129" s="187"/>
      <c r="AH129" s="187"/>
      <c r="AI129" s="187"/>
      <c r="AJ129" s="187"/>
      <c r="AK129" s="86" t="str">
        <f t="shared" si="8"/>
        <v/>
      </c>
      <c r="AL129" s="145"/>
      <c r="AM129" s="86" t="str">
        <f t="shared" si="9"/>
        <v/>
      </c>
      <c r="AN129" s="86"/>
      <c r="AO129" s="86"/>
      <c r="AP129" s="86"/>
      <c r="AQ129" s="334"/>
      <c r="AR129" s="184" t="s">
        <v>5</v>
      </c>
      <c r="AS129" s="185">
        <f t="shared" si="28"/>
        <v>0</v>
      </c>
      <c r="AT129" s="186" t="s">
        <v>155</v>
      </c>
      <c r="AU129" s="187"/>
      <c r="AV129" s="187"/>
      <c r="AW129" s="187"/>
      <c r="AX129" s="187"/>
      <c r="AY129" s="86" t="str">
        <f t="shared" si="10"/>
        <v/>
      </c>
      <c r="AZ129" s="145"/>
      <c r="BA129" s="86" t="str">
        <f t="shared" si="11"/>
        <v/>
      </c>
      <c r="BB129" s="86"/>
      <c r="BC129" s="86"/>
      <c r="BD129" s="334"/>
      <c r="BE129" s="184" t="s">
        <v>5</v>
      </c>
      <c r="BF129" s="185">
        <f t="shared" si="29"/>
        <v>0</v>
      </c>
      <c r="BG129" s="186" t="s">
        <v>155</v>
      </c>
      <c r="BH129" s="187"/>
      <c r="BI129" s="187"/>
      <c r="BJ129" s="187"/>
      <c r="BK129" s="187"/>
      <c r="BL129" s="86" t="str">
        <f t="shared" si="30"/>
        <v/>
      </c>
      <c r="BM129" s="145"/>
      <c r="BN129" s="86" t="str">
        <f t="shared" si="31"/>
        <v/>
      </c>
      <c r="BO129" s="86"/>
      <c r="BP129" s="86"/>
      <c r="BQ129" s="86"/>
      <c r="BR129" s="334"/>
      <c r="BS129" s="184" t="s">
        <v>5</v>
      </c>
      <c r="BT129" s="185">
        <v>1</v>
      </c>
      <c r="BU129" s="186" t="s">
        <v>155</v>
      </c>
      <c r="BV129" s="216" t="str">
        <f t="shared" si="22"/>
        <v/>
      </c>
      <c r="BW129" s="216" t="str">
        <f t="shared" si="23"/>
        <v/>
      </c>
      <c r="BX129" s="216" t="str">
        <f t="shared" si="24"/>
        <v/>
      </c>
      <c r="BY129" s="216" t="str">
        <f t="shared" si="25"/>
        <v/>
      </c>
      <c r="BZ129" s="217" t="str">
        <f t="shared" si="32"/>
        <v/>
      </c>
    </row>
    <row r="130" spans="14:78" ht="22.5" x14ac:dyDescent="0.25">
      <c r="N130" s="86"/>
      <c r="O130" s="334"/>
      <c r="P130" s="184" t="s">
        <v>6</v>
      </c>
      <c r="Q130" s="185">
        <f t="shared" si="26"/>
        <v>0</v>
      </c>
      <c r="R130" s="186" t="s">
        <v>156</v>
      </c>
      <c r="S130" s="187"/>
      <c r="T130" s="187"/>
      <c r="U130" s="187"/>
      <c r="V130" s="187"/>
      <c r="W130" s="86" t="str">
        <f t="shared" si="12"/>
        <v/>
      </c>
      <c r="X130" s="145"/>
      <c r="Y130" s="86" t="str">
        <f t="shared" si="13"/>
        <v/>
      </c>
      <c r="Z130" s="86"/>
      <c r="AA130" s="86"/>
      <c r="AB130" s="86"/>
      <c r="AC130" s="334"/>
      <c r="AD130" s="184" t="s">
        <v>6</v>
      </c>
      <c r="AE130" s="185">
        <f t="shared" si="27"/>
        <v>0</v>
      </c>
      <c r="AF130" s="186" t="s">
        <v>156</v>
      </c>
      <c r="AG130" s="187"/>
      <c r="AH130" s="187"/>
      <c r="AI130" s="187"/>
      <c r="AJ130" s="187"/>
      <c r="AK130" s="86" t="str">
        <f t="shared" ref="AK130:AK193" si="33">IF(AE130="","",IF(AG130="X",0,IF(AH130="X",5,IF(AI130="X",10,IF(AJ130="X",15,"")))))</f>
        <v/>
      </c>
      <c r="AL130" s="145"/>
      <c r="AM130" s="86" t="str">
        <f t="shared" ref="AM130:AM193" si="34">IF(AE130="","",IF(AG130="X",5,IF(AH130="X",10,IF(AI130="X",15,IF(AJ130="X",20,"")))))</f>
        <v/>
      </c>
      <c r="AN130" s="86"/>
      <c r="AO130" s="86"/>
      <c r="AP130" s="86"/>
      <c r="AQ130" s="334"/>
      <c r="AR130" s="184" t="s">
        <v>6</v>
      </c>
      <c r="AS130" s="185">
        <f t="shared" si="28"/>
        <v>0</v>
      </c>
      <c r="AT130" s="186" t="s">
        <v>156</v>
      </c>
      <c r="AU130" s="187"/>
      <c r="AV130" s="187"/>
      <c r="AW130" s="187"/>
      <c r="AX130" s="187"/>
      <c r="AY130" s="86" t="str">
        <f t="shared" ref="AY130:AY193" si="35">IF(AS130="","",IF(AU130="X",0,IF(AV130="X",5,IF(AW130="X",10,IF(AX130="X",15,"")))))</f>
        <v/>
      </c>
      <c r="AZ130" s="145"/>
      <c r="BA130" s="86" t="str">
        <f t="shared" ref="BA130:BA193" si="36">IF(AS130="","",IF(AU130="X",5,IF(AV130="X",10,IF(AW130="X",15,IF(AX130="X",20,"")))))</f>
        <v/>
      </c>
      <c r="BB130" s="86"/>
      <c r="BC130" s="86"/>
      <c r="BD130" s="334"/>
      <c r="BE130" s="184" t="s">
        <v>6</v>
      </c>
      <c r="BF130" s="185">
        <f t="shared" si="29"/>
        <v>0</v>
      </c>
      <c r="BG130" s="186" t="s">
        <v>156</v>
      </c>
      <c r="BH130" s="187"/>
      <c r="BI130" s="187"/>
      <c r="BJ130" s="187"/>
      <c r="BK130" s="187"/>
      <c r="BL130" s="86" t="str">
        <f t="shared" si="30"/>
        <v/>
      </c>
      <c r="BM130" s="145"/>
      <c r="BN130" s="86" t="str">
        <f t="shared" si="31"/>
        <v/>
      </c>
      <c r="BO130" s="86"/>
      <c r="BP130" s="86"/>
      <c r="BQ130" s="86"/>
      <c r="BR130" s="334"/>
      <c r="BS130" s="184" t="s">
        <v>6</v>
      </c>
      <c r="BT130" s="185">
        <v>1</v>
      </c>
      <c r="BU130" s="186" t="s">
        <v>156</v>
      </c>
      <c r="BV130" s="216" t="str">
        <f t="shared" si="22"/>
        <v/>
      </c>
      <c r="BW130" s="216" t="str">
        <f t="shared" si="23"/>
        <v/>
      </c>
      <c r="BX130" s="216" t="str">
        <f t="shared" si="24"/>
        <v/>
      </c>
      <c r="BY130" s="216" t="str">
        <f t="shared" si="25"/>
        <v/>
      </c>
      <c r="BZ130" s="217" t="str">
        <f t="shared" si="32"/>
        <v/>
      </c>
    </row>
    <row r="131" spans="14:78" x14ac:dyDescent="0.25">
      <c r="N131" s="86"/>
      <c r="O131" s="334"/>
      <c r="P131" s="184" t="s">
        <v>157</v>
      </c>
      <c r="Q131" s="185">
        <f t="shared" si="26"/>
        <v>0</v>
      </c>
      <c r="R131" s="186" t="s">
        <v>158</v>
      </c>
      <c r="S131" s="187"/>
      <c r="T131" s="187"/>
      <c r="U131" s="187"/>
      <c r="V131" s="187"/>
      <c r="W131" s="86" t="str">
        <f t="shared" ref="W131:W194" si="37">IF(Q131="","",IF(S131="X",0,IF(T131="X",5,IF(U131="X",10,IF(V131="X",15,"")))))</f>
        <v/>
      </c>
      <c r="X131" s="145"/>
      <c r="Y131" s="86" t="str">
        <f t="shared" ref="Y131:Y194" si="38">IF(Q131="","",IF(S131="X",5,IF(T131="X",10,IF(U131="X",15,IF(V131="X",20,"")))))</f>
        <v/>
      </c>
      <c r="Z131" s="86"/>
      <c r="AA131" s="86"/>
      <c r="AB131" s="86"/>
      <c r="AC131" s="334"/>
      <c r="AD131" s="184" t="s">
        <v>157</v>
      </c>
      <c r="AE131" s="185">
        <f t="shared" si="27"/>
        <v>0</v>
      </c>
      <c r="AF131" s="186" t="s">
        <v>158</v>
      </c>
      <c r="AG131" s="187"/>
      <c r="AH131" s="187"/>
      <c r="AI131" s="187"/>
      <c r="AJ131" s="187"/>
      <c r="AK131" s="86" t="str">
        <f t="shared" si="33"/>
        <v/>
      </c>
      <c r="AL131" s="145"/>
      <c r="AM131" s="86" t="str">
        <f t="shared" si="34"/>
        <v/>
      </c>
      <c r="AN131" s="86"/>
      <c r="AO131" s="86"/>
      <c r="AP131" s="86"/>
      <c r="AQ131" s="334"/>
      <c r="AR131" s="184" t="s">
        <v>157</v>
      </c>
      <c r="AS131" s="185">
        <f t="shared" si="28"/>
        <v>0</v>
      </c>
      <c r="AT131" s="186" t="s">
        <v>158</v>
      </c>
      <c r="AU131" s="187"/>
      <c r="AV131" s="187"/>
      <c r="AW131" s="187"/>
      <c r="AX131" s="187"/>
      <c r="AY131" s="86" t="str">
        <f t="shared" si="35"/>
        <v/>
      </c>
      <c r="AZ131" s="145"/>
      <c r="BA131" s="86" t="str">
        <f t="shared" si="36"/>
        <v/>
      </c>
      <c r="BB131" s="86"/>
      <c r="BC131" s="86"/>
      <c r="BD131" s="334"/>
      <c r="BE131" s="184" t="s">
        <v>157</v>
      </c>
      <c r="BF131" s="185">
        <f t="shared" si="29"/>
        <v>0</v>
      </c>
      <c r="BG131" s="186" t="s">
        <v>158</v>
      </c>
      <c r="BH131" s="187"/>
      <c r="BI131" s="187"/>
      <c r="BJ131" s="187"/>
      <c r="BK131" s="187"/>
      <c r="BL131" s="86" t="str">
        <f t="shared" si="30"/>
        <v/>
      </c>
      <c r="BM131" s="145"/>
      <c r="BN131" s="86" t="str">
        <f t="shared" si="31"/>
        <v/>
      </c>
      <c r="BO131" s="86"/>
      <c r="BP131" s="86"/>
      <c r="BQ131" s="86"/>
      <c r="BR131" s="334"/>
      <c r="BS131" s="184" t="s">
        <v>157</v>
      </c>
      <c r="BT131" s="185">
        <v>1</v>
      </c>
      <c r="BU131" s="186" t="s">
        <v>158</v>
      </c>
      <c r="BV131" s="216" t="str">
        <f t="shared" si="22"/>
        <v/>
      </c>
      <c r="BW131" s="216" t="str">
        <f t="shared" si="23"/>
        <v/>
      </c>
      <c r="BX131" s="216" t="str">
        <f t="shared" si="24"/>
        <v/>
      </c>
      <c r="BY131" s="216" t="str">
        <f t="shared" si="25"/>
        <v/>
      </c>
      <c r="BZ131" s="217" t="str">
        <f t="shared" si="32"/>
        <v/>
      </c>
    </row>
    <row r="132" spans="14:78" ht="22.5" x14ac:dyDescent="0.25">
      <c r="N132" s="86"/>
      <c r="O132" s="334"/>
      <c r="P132" s="184" t="s">
        <v>159</v>
      </c>
      <c r="Q132" s="185">
        <f t="shared" si="26"/>
        <v>0</v>
      </c>
      <c r="R132" s="186" t="s">
        <v>160</v>
      </c>
      <c r="S132" s="187"/>
      <c r="T132" s="187"/>
      <c r="U132" s="187"/>
      <c r="V132" s="187"/>
      <c r="W132" s="86" t="str">
        <f t="shared" si="37"/>
        <v/>
      </c>
      <c r="X132" s="145"/>
      <c r="Y132" s="86" t="str">
        <f t="shared" si="38"/>
        <v/>
      </c>
      <c r="Z132" s="86"/>
      <c r="AA132" s="86"/>
      <c r="AB132" s="86"/>
      <c r="AC132" s="334"/>
      <c r="AD132" s="184" t="s">
        <v>159</v>
      </c>
      <c r="AE132" s="185">
        <f t="shared" si="27"/>
        <v>0</v>
      </c>
      <c r="AF132" s="186" t="s">
        <v>160</v>
      </c>
      <c r="AG132" s="187"/>
      <c r="AH132" s="187"/>
      <c r="AI132" s="187"/>
      <c r="AJ132" s="187"/>
      <c r="AK132" s="86" t="str">
        <f t="shared" si="33"/>
        <v/>
      </c>
      <c r="AL132" s="145"/>
      <c r="AM132" s="86" t="str">
        <f t="shared" si="34"/>
        <v/>
      </c>
      <c r="AN132" s="86"/>
      <c r="AO132" s="86"/>
      <c r="AP132" s="86"/>
      <c r="AQ132" s="334"/>
      <c r="AR132" s="184" t="s">
        <v>159</v>
      </c>
      <c r="AS132" s="185">
        <f t="shared" si="28"/>
        <v>0</v>
      </c>
      <c r="AT132" s="186" t="s">
        <v>160</v>
      </c>
      <c r="AU132" s="187"/>
      <c r="AV132" s="187"/>
      <c r="AW132" s="187"/>
      <c r="AX132" s="187"/>
      <c r="AY132" s="86" t="str">
        <f t="shared" si="35"/>
        <v/>
      </c>
      <c r="AZ132" s="145"/>
      <c r="BA132" s="86" t="str">
        <f t="shared" si="36"/>
        <v/>
      </c>
      <c r="BB132" s="86"/>
      <c r="BC132" s="86"/>
      <c r="BD132" s="334"/>
      <c r="BE132" s="184" t="s">
        <v>159</v>
      </c>
      <c r="BF132" s="185">
        <f t="shared" si="29"/>
        <v>0</v>
      </c>
      <c r="BG132" s="186" t="s">
        <v>160</v>
      </c>
      <c r="BH132" s="187"/>
      <c r="BI132" s="187"/>
      <c r="BJ132" s="187"/>
      <c r="BK132" s="187"/>
      <c r="BL132" s="86" t="str">
        <f t="shared" si="30"/>
        <v/>
      </c>
      <c r="BM132" s="145"/>
      <c r="BN132" s="86" t="str">
        <f t="shared" si="31"/>
        <v/>
      </c>
      <c r="BO132" s="86"/>
      <c r="BP132" s="86"/>
      <c r="BQ132" s="86"/>
      <c r="BR132" s="334"/>
      <c r="BS132" s="184" t="s">
        <v>159</v>
      </c>
      <c r="BT132" s="185">
        <v>1</v>
      </c>
      <c r="BU132" s="186" t="s">
        <v>160</v>
      </c>
      <c r="BV132" s="216" t="str">
        <f t="shared" si="22"/>
        <v/>
      </c>
      <c r="BW132" s="216" t="str">
        <f t="shared" si="23"/>
        <v/>
      </c>
      <c r="BX132" s="216" t="str">
        <f t="shared" si="24"/>
        <v/>
      </c>
      <c r="BY132" s="216" t="str">
        <f t="shared" si="25"/>
        <v/>
      </c>
      <c r="BZ132" s="217" t="str">
        <f t="shared" si="32"/>
        <v/>
      </c>
    </row>
    <row r="133" spans="14:78" ht="21" customHeight="1" x14ac:dyDescent="0.25">
      <c r="N133" s="86"/>
      <c r="O133" s="334" t="s">
        <v>161</v>
      </c>
      <c r="P133" s="184" t="s">
        <v>7</v>
      </c>
      <c r="Q133" s="185">
        <f t="shared" si="26"/>
        <v>0</v>
      </c>
      <c r="R133" s="186" t="s">
        <v>162</v>
      </c>
      <c r="S133" s="187"/>
      <c r="T133" s="187"/>
      <c r="U133" s="187"/>
      <c r="V133" s="187"/>
      <c r="W133" s="86" t="str">
        <f t="shared" si="37"/>
        <v/>
      </c>
      <c r="X133" s="145"/>
      <c r="Y133" s="86" t="str">
        <f t="shared" si="38"/>
        <v/>
      </c>
      <c r="Z133" s="86"/>
      <c r="AA133" s="86"/>
      <c r="AB133" s="86"/>
      <c r="AC133" s="334" t="s">
        <v>161</v>
      </c>
      <c r="AD133" s="184" t="s">
        <v>7</v>
      </c>
      <c r="AE133" s="185">
        <f t="shared" si="27"/>
        <v>0</v>
      </c>
      <c r="AF133" s="186" t="s">
        <v>162</v>
      </c>
      <c r="AG133" s="187"/>
      <c r="AH133" s="187"/>
      <c r="AI133" s="187"/>
      <c r="AJ133" s="187"/>
      <c r="AK133" s="86" t="str">
        <f t="shared" si="33"/>
        <v/>
      </c>
      <c r="AL133" s="145"/>
      <c r="AM133" s="86" t="str">
        <f t="shared" si="34"/>
        <v/>
      </c>
      <c r="AN133" s="86"/>
      <c r="AO133" s="86"/>
      <c r="AP133" s="86"/>
      <c r="AQ133" s="334" t="s">
        <v>161</v>
      </c>
      <c r="AR133" s="184" t="s">
        <v>7</v>
      </c>
      <c r="AS133" s="185">
        <f t="shared" si="28"/>
        <v>0</v>
      </c>
      <c r="AT133" s="186" t="s">
        <v>162</v>
      </c>
      <c r="AU133" s="187"/>
      <c r="AV133" s="187"/>
      <c r="AW133" s="187"/>
      <c r="AX133" s="187"/>
      <c r="AY133" s="86" t="str">
        <f t="shared" si="35"/>
        <v/>
      </c>
      <c r="AZ133" s="145"/>
      <c r="BA133" s="86" t="str">
        <f t="shared" si="36"/>
        <v/>
      </c>
      <c r="BB133" s="86"/>
      <c r="BC133" s="86"/>
      <c r="BD133" s="334" t="s">
        <v>161</v>
      </c>
      <c r="BE133" s="184" t="s">
        <v>7</v>
      </c>
      <c r="BF133" s="185">
        <f t="shared" si="29"/>
        <v>0</v>
      </c>
      <c r="BG133" s="186" t="s">
        <v>162</v>
      </c>
      <c r="BH133" s="187"/>
      <c r="BI133" s="187"/>
      <c r="BJ133" s="187"/>
      <c r="BK133" s="187"/>
      <c r="BL133" s="86" t="str">
        <f t="shared" si="30"/>
        <v/>
      </c>
      <c r="BM133" s="145"/>
      <c r="BN133" s="86" t="str">
        <f t="shared" si="31"/>
        <v/>
      </c>
      <c r="BO133" s="86"/>
      <c r="BP133" s="86"/>
      <c r="BQ133" s="86"/>
      <c r="BR133" s="334" t="s">
        <v>161</v>
      </c>
      <c r="BS133" s="184" t="s">
        <v>7</v>
      </c>
      <c r="BT133" s="185">
        <v>1</v>
      </c>
      <c r="BU133" s="186" t="s">
        <v>162</v>
      </c>
      <c r="BV133" s="216" t="str">
        <f t="shared" si="22"/>
        <v/>
      </c>
      <c r="BW133" s="216" t="str">
        <f t="shared" si="23"/>
        <v/>
      </c>
      <c r="BX133" s="216" t="str">
        <f t="shared" si="24"/>
        <v/>
      </c>
      <c r="BY133" s="216" t="str">
        <f t="shared" si="25"/>
        <v/>
      </c>
      <c r="BZ133" s="217" t="str">
        <f t="shared" si="32"/>
        <v/>
      </c>
    </row>
    <row r="134" spans="14:78" ht="22.5" x14ac:dyDescent="0.25">
      <c r="N134" s="86"/>
      <c r="O134" s="334"/>
      <c r="P134" s="184" t="s">
        <v>56</v>
      </c>
      <c r="Q134" s="185">
        <f t="shared" si="26"/>
        <v>0</v>
      </c>
      <c r="R134" s="186" t="s">
        <v>163</v>
      </c>
      <c r="S134" s="187"/>
      <c r="T134" s="187"/>
      <c r="U134" s="187"/>
      <c r="V134" s="187"/>
      <c r="W134" s="86" t="str">
        <f t="shared" si="37"/>
        <v/>
      </c>
      <c r="X134" s="145"/>
      <c r="Y134" s="86" t="str">
        <f t="shared" si="38"/>
        <v/>
      </c>
      <c r="Z134" s="86"/>
      <c r="AA134" s="86"/>
      <c r="AB134" s="86"/>
      <c r="AC134" s="334"/>
      <c r="AD134" s="184" t="s">
        <v>56</v>
      </c>
      <c r="AE134" s="185">
        <f t="shared" si="27"/>
        <v>0</v>
      </c>
      <c r="AF134" s="186" t="s">
        <v>163</v>
      </c>
      <c r="AG134" s="187"/>
      <c r="AH134" s="187"/>
      <c r="AI134" s="187"/>
      <c r="AJ134" s="187"/>
      <c r="AK134" s="86" t="str">
        <f t="shared" si="33"/>
        <v/>
      </c>
      <c r="AL134" s="145"/>
      <c r="AM134" s="86" t="str">
        <f t="shared" si="34"/>
        <v/>
      </c>
      <c r="AN134" s="86"/>
      <c r="AO134" s="86"/>
      <c r="AP134" s="86"/>
      <c r="AQ134" s="334"/>
      <c r="AR134" s="184" t="s">
        <v>56</v>
      </c>
      <c r="AS134" s="185">
        <f t="shared" si="28"/>
        <v>0</v>
      </c>
      <c r="AT134" s="186" t="s">
        <v>163</v>
      </c>
      <c r="AU134" s="187"/>
      <c r="AV134" s="187"/>
      <c r="AW134" s="187"/>
      <c r="AX134" s="187"/>
      <c r="AY134" s="86" t="str">
        <f t="shared" si="35"/>
        <v/>
      </c>
      <c r="AZ134" s="145"/>
      <c r="BA134" s="86" t="str">
        <f t="shared" si="36"/>
        <v/>
      </c>
      <c r="BB134" s="86"/>
      <c r="BC134" s="86"/>
      <c r="BD134" s="334"/>
      <c r="BE134" s="184" t="s">
        <v>56</v>
      </c>
      <c r="BF134" s="185">
        <f t="shared" si="29"/>
        <v>0</v>
      </c>
      <c r="BG134" s="186" t="s">
        <v>163</v>
      </c>
      <c r="BH134" s="187"/>
      <c r="BI134" s="187"/>
      <c r="BJ134" s="187"/>
      <c r="BK134" s="187"/>
      <c r="BL134" s="86" t="str">
        <f t="shared" si="30"/>
        <v/>
      </c>
      <c r="BM134" s="145"/>
      <c r="BN134" s="86" t="str">
        <f t="shared" si="31"/>
        <v/>
      </c>
      <c r="BO134" s="86"/>
      <c r="BP134" s="86"/>
      <c r="BQ134" s="86"/>
      <c r="BR134" s="334"/>
      <c r="BS134" s="184" t="s">
        <v>56</v>
      </c>
      <c r="BT134" s="185">
        <v>1</v>
      </c>
      <c r="BU134" s="186" t="s">
        <v>163</v>
      </c>
      <c r="BV134" s="216" t="str">
        <f t="shared" si="22"/>
        <v/>
      </c>
      <c r="BW134" s="216" t="str">
        <f t="shared" si="23"/>
        <v/>
      </c>
      <c r="BX134" s="216" t="str">
        <f t="shared" si="24"/>
        <v/>
      </c>
      <c r="BY134" s="216" t="str">
        <f t="shared" si="25"/>
        <v/>
      </c>
      <c r="BZ134" s="217" t="str">
        <f t="shared" si="32"/>
        <v/>
      </c>
    </row>
    <row r="135" spans="14:78" ht="22.5" x14ac:dyDescent="0.25">
      <c r="N135" s="86"/>
      <c r="O135" s="334"/>
      <c r="P135" s="184" t="s">
        <v>8</v>
      </c>
      <c r="Q135" s="185">
        <f t="shared" si="26"/>
        <v>0</v>
      </c>
      <c r="R135" s="186" t="s">
        <v>164</v>
      </c>
      <c r="S135" s="187"/>
      <c r="T135" s="187"/>
      <c r="U135" s="187"/>
      <c r="V135" s="187"/>
      <c r="W135" s="86" t="str">
        <f t="shared" si="37"/>
        <v/>
      </c>
      <c r="X135" s="145"/>
      <c r="Y135" s="86" t="str">
        <f t="shared" si="38"/>
        <v/>
      </c>
      <c r="Z135" s="86"/>
      <c r="AA135" s="86"/>
      <c r="AB135" s="86"/>
      <c r="AC135" s="334"/>
      <c r="AD135" s="184" t="s">
        <v>8</v>
      </c>
      <c r="AE135" s="185">
        <f t="shared" si="27"/>
        <v>0</v>
      </c>
      <c r="AF135" s="186" t="s">
        <v>164</v>
      </c>
      <c r="AG135" s="187"/>
      <c r="AH135" s="187"/>
      <c r="AI135" s="187"/>
      <c r="AJ135" s="187"/>
      <c r="AK135" s="86" t="str">
        <f t="shared" si="33"/>
        <v/>
      </c>
      <c r="AL135" s="145"/>
      <c r="AM135" s="86" t="str">
        <f t="shared" si="34"/>
        <v/>
      </c>
      <c r="AN135" s="86"/>
      <c r="AO135" s="86"/>
      <c r="AP135" s="86"/>
      <c r="AQ135" s="334"/>
      <c r="AR135" s="184" t="s">
        <v>8</v>
      </c>
      <c r="AS135" s="185">
        <f t="shared" si="28"/>
        <v>0</v>
      </c>
      <c r="AT135" s="186" t="s">
        <v>164</v>
      </c>
      <c r="AU135" s="187"/>
      <c r="AV135" s="187"/>
      <c r="AW135" s="187"/>
      <c r="AX135" s="187"/>
      <c r="AY135" s="86" t="str">
        <f t="shared" si="35"/>
        <v/>
      </c>
      <c r="AZ135" s="145"/>
      <c r="BA135" s="86" t="str">
        <f t="shared" si="36"/>
        <v/>
      </c>
      <c r="BB135" s="86"/>
      <c r="BC135" s="86"/>
      <c r="BD135" s="334"/>
      <c r="BE135" s="184" t="s">
        <v>8</v>
      </c>
      <c r="BF135" s="185">
        <f t="shared" si="29"/>
        <v>0</v>
      </c>
      <c r="BG135" s="186" t="s">
        <v>164</v>
      </c>
      <c r="BH135" s="187"/>
      <c r="BI135" s="187"/>
      <c r="BJ135" s="187"/>
      <c r="BK135" s="187"/>
      <c r="BL135" s="86" t="str">
        <f t="shared" si="30"/>
        <v/>
      </c>
      <c r="BM135" s="145"/>
      <c r="BN135" s="86" t="str">
        <f t="shared" si="31"/>
        <v/>
      </c>
      <c r="BO135" s="86"/>
      <c r="BP135" s="86"/>
      <c r="BQ135" s="86"/>
      <c r="BR135" s="334"/>
      <c r="BS135" s="184" t="s">
        <v>8</v>
      </c>
      <c r="BT135" s="185">
        <v>1</v>
      </c>
      <c r="BU135" s="186" t="s">
        <v>164</v>
      </c>
      <c r="BV135" s="216" t="str">
        <f t="shared" si="22"/>
        <v/>
      </c>
      <c r="BW135" s="216" t="str">
        <f>IF(AE135="","",IF(AG135="X",25%,IF(AH135="X",50%,IF(AI135="X",75%,IF(AJ135="X",100%,"")))))</f>
        <v/>
      </c>
      <c r="BX135" s="216" t="str">
        <f t="shared" si="24"/>
        <v/>
      </c>
      <c r="BY135" s="216" t="str">
        <f t="shared" si="25"/>
        <v/>
      </c>
      <c r="BZ135" s="217" t="str">
        <f t="shared" si="32"/>
        <v/>
      </c>
    </row>
    <row r="136" spans="14:78" ht="21.6" customHeight="1" x14ac:dyDescent="0.25">
      <c r="N136" s="86"/>
      <c r="O136" s="334"/>
      <c r="P136" s="184" t="s">
        <v>150</v>
      </c>
      <c r="Q136" s="185">
        <f t="shared" si="26"/>
        <v>0</v>
      </c>
      <c r="R136" s="186" t="s">
        <v>165</v>
      </c>
      <c r="S136" s="187"/>
      <c r="T136" s="187"/>
      <c r="U136" s="187"/>
      <c r="V136" s="187"/>
      <c r="W136" s="86" t="str">
        <f t="shared" si="37"/>
        <v/>
      </c>
      <c r="X136" s="145"/>
      <c r="Y136" s="86" t="str">
        <f t="shared" si="38"/>
        <v/>
      </c>
      <c r="Z136" s="86"/>
      <c r="AA136" s="86"/>
      <c r="AB136" s="86"/>
      <c r="AC136" s="334"/>
      <c r="AD136" s="184" t="s">
        <v>150</v>
      </c>
      <c r="AE136" s="185">
        <f t="shared" si="27"/>
        <v>0</v>
      </c>
      <c r="AF136" s="186" t="s">
        <v>165</v>
      </c>
      <c r="AG136" s="187"/>
      <c r="AH136" s="187"/>
      <c r="AI136" s="187"/>
      <c r="AJ136" s="187"/>
      <c r="AK136" s="86" t="str">
        <f t="shared" si="33"/>
        <v/>
      </c>
      <c r="AL136" s="145"/>
      <c r="AM136" s="86" t="str">
        <f t="shared" si="34"/>
        <v/>
      </c>
      <c r="AN136" s="86"/>
      <c r="AO136" s="86"/>
      <c r="AP136" s="86"/>
      <c r="AQ136" s="334"/>
      <c r="AR136" s="184" t="s">
        <v>150</v>
      </c>
      <c r="AS136" s="185">
        <f t="shared" si="28"/>
        <v>0</v>
      </c>
      <c r="AT136" s="186" t="s">
        <v>165</v>
      </c>
      <c r="AU136" s="187"/>
      <c r="AV136" s="187"/>
      <c r="AW136" s="187"/>
      <c r="AX136" s="187"/>
      <c r="AY136" s="86" t="str">
        <f t="shared" si="35"/>
        <v/>
      </c>
      <c r="AZ136" s="145"/>
      <c r="BA136" s="86" t="str">
        <f t="shared" si="36"/>
        <v/>
      </c>
      <c r="BB136" s="86"/>
      <c r="BC136" s="86"/>
      <c r="BD136" s="334"/>
      <c r="BE136" s="184" t="s">
        <v>150</v>
      </c>
      <c r="BF136" s="185">
        <f t="shared" si="29"/>
        <v>0</v>
      </c>
      <c r="BG136" s="186" t="s">
        <v>165</v>
      </c>
      <c r="BH136" s="187"/>
      <c r="BI136" s="187"/>
      <c r="BJ136" s="187"/>
      <c r="BK136" s="187"/>
      <c r="BL136" s="86" t="str">
        <f t="shared" si="30"/>
        <v/>
      </c>
      <c r="BM136" s="145"/>
      <c r="BN136" s="86" t="str">
        <f t="shared" si="31"/>
        <v/>
      </c>
      <c r="BO136" s="86"/>
      <c r="BP136" s="86"/>
      <c r="BQ136" s="86"/>
      <c r="BR136" s="334"/>
      <c r="BS136" s="184" t="s">
        <v>150</v>
      </c>
      <c r="BT136" s="185">
        <v>1</v>
      </c>
      <c r="BU136" s="186" t="s">
        <v>165</v>
      </c>
      <c r="BV136" s="216" t="str">
        <f t="shared" si="22"/>
        <v/>
      </c>
      <c r="BW136" s="216" t="str">
        <f t="shared" si="23"/>
        <v/>
      </c>
      <c r="BX136" s="216" t="str">
        <f t="shared" si="24"/>
        <v/>
      </c>
      <c r="BY136" s="216" t="str">
        <f t="shared" si="25"/>
        <v/>
      </c>
      <c r="BZ136" s="217" t="str">
        <f t="shared" si="32"/>
        <v/>
      </c>
    </row>
    <row r="137" spans="14:78" x14ac:dyDescent="0.25">
      <c r="N137" s="86"/>
      <c r="O137" s="334"/>
      <c r="P137" s="184" t="s">
        <v>166</v>
      </c>
      <c r="Q137" s="185">
        <f t="shared" si="26"/>
        <v>0</v>
      </c>
      <c r="R137" s="218" t="s">
        <v>167</v>
      </c>
      <c r="S137" s="187"/>
      <c r="T137" s="187"/>
      <c r="U137" s="187"/>
      <c r="V137" s="187"/>
      <c r="W137" s="86" t="str">
        <f t="shared" si="37"/>
        <v/>
      </c>
      <c r="X137" s="145"/>
      <c r="Y137" s="86" t="str">
        <f t="shared" si="38"/>
        <v/>
      </c>
      <c r="Z137" s="86"/>
      <c r="AA137" s="86"/>
      <c r="AB137" s="86"/>
      <c r="AC137" s="334"/>
      <c r="AD137" s="184" t="s">
        <v>166</v>
      </c>
      <c r="AE137" s="185">
        <f t="shared" si="27"/>
        <v>0</v>
      </c>
      <c r="AF137" s="186" t="s">
        <v>167</v>
      </c>
      <c r="AG137" s="187"/>
      <c r="AH137" s="187"/>
      <c r="AI137" s="187"/>
      <c r="AJ137" s="187"/>
      <c r="AK137" s="86" t="str">
        <f t="shared" si="33"/>
        <v/>
      </c>
      <c r="AL137" s="145"/>
      <c r="AM137" s="86" t="str">
        <f t="shared" si="34"/>
        <v/>
      </c>
      <c r="AN137" s="86"/>
      <c r="AO137" s="86"/>
      <c r="AP137" s="86"/>
      <c r="AQ137" s="334"/>
      <c r="AR137" s="184" t="s">
        <v>166</v>
      </c>
      <c r="AS137" s="185">
        <f t="shared" si="28"/>
        <v>0</v>
      </c>
      <c r="AT137" s="186" t="s">
        <v>167</v>
      </c>
      <c r="AU137" s="187"/>
      <c r="AV137" s="187"/>
      <c r="AW137" s="187"/>
      <c r="AX137" s="187"/>
      <c r="AY137" s="86" t="str">
        <f t="shared" si="35"/>
        <v/>
      </c>
      <c r="AZ137" s="145"/>
      <c r="BA137" s="86" t="str">
        <f t="shared" si="36"/>
        <v/>
      </c>
      <c r="BB137" s="86"/>
      <c r="BC137" s="86"/>
      <c r="BD137" s="334"/>
      <c r="BE137" s="184" t="s">
        <v>166</v>
      </c>
      <c r="BF137" s="185">
        <f t="shared" si="29"/>
        <v>0</v>
      </c>
      <c r="BG137" s="186" t="s">
        <v>167</v>
      </c>
      <c r="BH137" s="187"/>
      <c r="BI137" s="187"/>
      <c r="BJ137" s="187"/>
      <c r="BK137" s="187"/>
      <c r="BL137" s="86" t="str">
        <f t="shared" si="30"/>
        <v/>
      </c>
      <c r="BM137" s="145"/>
      <c r="BN137" s="86" t="str">
        <f t="shared" si="31"/>
        <v/>
      </c>
      <c r="BO137" s="86"/>
      <c r="BP137" s="86"/>
      <c r="BQ137" s="86"/>
      <c r="BR137" s="334"/>
      <c r="BS137" s="184" t="s">
        <v>166</v>
      </c>
      <c r="BT137" s="185">
        <v>1</v>
      </c>
      <c r="BU137" s="186" t="s">
        <v>167</v>
      </c>
      <c r="BV137" s="216" t="str">
        <f t="shared" si="22"/>
        <v/>
      </c>
      <c r="BW137" s="216" t="str">
        <f t="shared" si="23"/>
        <v/>
      </c>
      <c r="BX137" s="216" t="str">
        <f t="shared" si="24"/>
        <v/>
      </c>
      <c r="BY137" s="216" t="str">
        <f t="shared" si="25"/>
        <v/>
      </c>
      <c r="BZ137" s="217" t="str">
        <f t="shared" si="32"/>
        <v/>
      </c>
    </row>
    <row r="138" spans="14:78" x14ac:dyDescent="0.25">
      <c r="N138" s="86"/>
      <c r="O138" s="334"/>
      <c r="P138" s="184" t="s">
        <v>168</v>
      </c>
      <c r="Q138" s="185">
        <f t="shared" si="26"/>
        <v>0</v>
      </c>
      <c r="R138" s="186" t="s">
        <v>169</v>
      </c>
      <c r="S138" s="187"/>
      <c r="T138" s="187"/>
      <c r="U138" s="187"/>
      <c r="V138" s="187"/>
      <c r="W138" s="86" t="str">
        <f t="shared" si="37"/>
        <v/>
      </c>
      <c r="X138" s="145"/>
      <c r="Y138" s="86" t="str">
        <f t="shared" si="38"/>
        <v/>
      </c>
      <c r="Z138" s="86"/>
      <c r="AA138" s="86"/>
      <c r="AB138" s="86"/>
      <c r="AC138" s="334"/>
      <c r="AD138" s="184" t="s">
        <v>168</v>
      </c>
      <c r="AE138" s="185">
        <f t="shared" si="27"/>
        <v>0</v>
      </c>
      <c r="AF138" s="186" t="s">
        <v>169</v>
      </c>
      <c r="AG138" s="187"/>
      <c r="AH138" s="187"/>
      <c r="AI138" s="187"/>
      <c r="AJ138" s="187"/>
      <c r="AK138" s="86" t="str">
        <f t="shared" si="33"/>
        <v/>
      </c>
      <c r="AL138" s="145"/>
      <c r="AM138" s="86" t="str">
        <f t="shared" si="34"/>
        <v/>
      </c>
      <c r="AN138" s="86"/>
      <c r="AO138" s="86"/>
      <c r="AP138" s="86"/>
      <c r="AQ138" s="334"/>
      <c r="AR138" s="184" t="s">
        <v>168</v>
      </c>
      <c r="AS138" s="185">
        <f t="shared" si="28"/>
        <v>0</v>
      </c>
      <c r="AT138" s="186" t="s">
        <v>169</v>
      </c>
      <c r="AU138" s="187"/>
      <c r="AV138" s="187"/>
      <c r="AW138" s="187"/>
      <c r="AX138" s="187"/>
      <c r="AY138" s="86" t="str">
        <f t="shared" si="35"/>
        <v/>
      </c>
      <c r="AZ138" s="145"/>
      <c r="BA138" s="86" t="str">
        <f t="shared" si="36"/>
        <v/>
      </c>
      <c r="BB138" s="86"/>
      <c r="BC138" s="86"/>
      <c r="BD138" s="334"/>
      <c r="BE138" s="184" t="s">
        <v>168</v>
      </c>
      <c r="BF138" s="185">
        <f t="shared" si="29"/>
        <v>0</v>
      </c>
      <c r="BG138" s="186" t="s">
        <v>169</v>
      </c>
      <c r="BH138" s="187"/>
      <c r="BI138" s="187"/>
      <c r="BJ138" s="187"/>
      <c r="BK138" s="187"/>
      <c r="BL138" s="86" t="str">
        <f t="shared" si="30"/>
        <v/>
      </c>
      <c r="BM138" s="145"/>
      <c r="BN138" s="86" t="str">
        <f t="shared" si="31"/>
        <v/>
      </c>
      <c r="BO138" s="86"/>
      <c r="BP138" s="86"/>
      <c r="BQ138" s="86"/>
      <c r="BR138" s="334"/>
      <c r="BS138" s="184" t="s">
        <v>168</v>
      </c>
      <c r="BT138" s="185">
        <v>1</v>
      </c>
      <c r="BU138" s="186" t="s">
        <v>169</v>
      </c>
      <c r="BV138" s="216" t="str">
        <f t="shared" si="22"/>
        <v/>
      </c>
      <c r="BW138" s="216" t="str">
        <f t="shared" si="23"/>
        <v/>
      </c>
      <c r="BX138" s="216" t="str">
        <f t="shared" si="24"/>
        <v/>
      </c>
      <c r="BY138" s="216" t="str">
        <f t="shared" si="25"/>
        <v/>
      </c>
      <c r="BZ138" s="217" t="str">
        <f t="shared" si="32"/>
        <v/>
      </c>
    </row>
    <row r="139" spans="14:78" x14ac:dyDescent="0.25">
      <c r="N139" s="86"/>
      <c r="O139" s="334"/>
      <c r="P139" s="184" t="s">
        <v>170</v>
      </c>
      <c r="Q139" s="185">
        <f t="shared" si="26"/>
        <v>0</v>
      </c>
      <c r="R139" s="186" t="s">
        <v>171</v>
      </c>
      <c r="S139" s="187"/>
      <c r="T139" s="187"/>
      <c r="U139" s="187"/>
      <c r="V139" s="187"/>
      <c r="W139" s="86" t="str">
        <f t="shared" si="37"/>
        <v/>
      </c>
      <c r="X139" s="145"/>
      <c r="Y139" s="86" t="str">
        <f t="shared" si="38"/>
        <v/>
      </c>
      <c r="Z139" s="86"/>
      <c r="AA139" s="86"/>
      <c r="AB139" s="86"/>
      <c r="AC139" s="334"/>
      <c r="AD139" s="184" t="s">
        <v>170</v>
      </c>
      <c r="AE139" s="185">
        <f t="shared" si="27"/>
        <v>0</v>
      </c>
      <c r="AF139" s="186" t="s">
        <v>171</v>
      </c>
      <c r="AG139" s="187"/>
      <c r="AH139" s="187"/>
      <c r="AI139" s="187"/>
      <c r="AJ139" s="187"/>
      <c r="AK139" s="86" t="str">
        <f t="shared" si="33"/>
        <v/>
      </c>
      <c r="AL139" s="145"/>
      <c r="AM139" s="86" t="str">
        <f t="shared" si="34"/>
        <v/>
      </c>
      <c r="AN139" s="86"/>
      <c r="AO139" s="86"/>
      <c r="AP139" s="86"/>
      <c r="AQ139" s="334"/>
      <c r="AR139" s="184" t="s">
        <v>170</v>
      </c>
      <c r="AS139" s="185">
        <f t="shared" si="28"/>
        <v>0</v>
      </c>
      <c r="AT139" s="186" t="s">
        <v>171</v>
      </c>
      <c r="AU139" s="187"/>
      <c r="AV139" s="187"/>
      <c r="AW139" s="187"/>
      <c r="AX139" s="187"/>
      <c r="AY139" s="86" t="str">
        <f t="shared" si="35"/>
        <v/>
      </c>
      <c r="AZ139" s="145"/>
      <c r="BA139" s="86" t="str">
        <f t="shared" si="36"/>
        <v/>
      </c>
      <c r="BB139" s="86"/>
      <c r="BC139" s="86"/>
      <c r="BD139" s="334"/>
      <c r="BE139" s="184" t="s">
        <v>170</v>
      </c>
      <c r="BF139" s="185">
        <f t="shared" si="29"/>
        <v>0</v>
      </c>
      <c r="BG139" s="186" t="s">
        <v>171</v>
      </c>
      <c r="BH139" s="187"/>
      <c r="BI139" s="187"/>
      <c r="BJ139" s="187"/>
      <c r="BK139" s="187"/>
      <c r="BL139" s="86" t="str">
        <f t="shared" si="30"/>
        <v/>
      </c>
      <c r="BM139" s="145"/>
      <c r="BN139" s="86" t="str">
        <f t="shared" si="31"/>
        <v/>
      </c>
      <c r="BO139" s="86"/>
      <c r="BP139" s="86"/>
      <c r="BQ139" s="86"/>
      <c r="BR139" s="334"/>
      <c r="BS139" s="184" t="s">
        <v>170</v>
      </c>
      <c r="BT139" s="185">
        <v>1</v>
      </c>
      <c r="BU139" s="186" t="s">
        <v>171</v>
      </c>
      <c r="BV139" s="216" t="str">
        <f t="shared" si="22"/>
        <v/>
      </c>
      <c r="BW139" s="216" t="str">
        <f t="shared" si="23"/>
        <v/>
      </c>
      <c r="BX139" s="216" t="str">
        <f t="shared" si="24"/>
        <v/>
      </c>
      <c r="BY139" s="216" t="str">
        <f t="shared" si="25"/>
        <v/>
      </c>
      <c r="BZ139" s="217" t="str">
        <f t="shared" si="32"/>
        <v/>
      </c>
    </row>
    <row r="140" spans="14:78" x14ac:dyDescent="0.25">
      <c r="N140" s="86"/>
      <c r="O140" s="334"/>
      <c r="P140" s="184" t="s">
        <v>172</v>
      </c>
      <c r="Q140" s="185">
        <f t="shared" si="26"/>
        <v>0</v>
      </c>
      <c r="R140" s="186" t="s">
        <v>173</v>
      </c>
      <c r="S140" s="187"/>
      <c r="T140" s="187"/>
      <c r="U140" s="187"/>
      <c r="V140" s="187"/>
      <c r="W140" s="86" t="str">
        <f t="shared" si="37"/>
        <v/>
      </c>
      <c r="X140" s="145"/>
      <c r="Y140" s="86" t="str">
        <f t="shared" si="38"/>
        <v/>
      </c>
      <c r="Z140" s="86"/>
      <c r="AA140" s="86"/>
      <c r="AB140" s="86"/>
      <c r="AC140" s="334"/>
      <c r="AD140" s="184" t="s">
        <v>172</v>
      </c>
      <c r="AE140" s="185">
        <f t="shared" si="27"/>
        <v>0</v>
      </c>
      <c r="AF140" s="186" t="s">
        <v>173</v>
      </c>
      <c r="AG140" s="187"/>
      <c r="AH140" s="187"/>
      <c r="AI140" s="187"/>
      <c r="AJ140" s="187"/>
      <c r="AK140" s="86" t="str">
        <f t="shared" si="33"/>
        <v/>
      </c>
      <c r="AL140" s="145"/>
      <c r="AM140" s="86" t="str">
        <f t="shared" si="34"/>
        <v/>
      </c>
      <c r="AN140" s="86"/>
      <c r="AO140" s="86"/>
      <c r="AP140" s="86"/>
      <c r="AQ140" s="334"/>
      <c r="AR140" s="184" t="s">
        <v>172</v>
      </c>
      <c r="AS140" s="185">
        <f t="shared" si="28"/>
        <v>0</v>
      </c>
      <c r="AT140" s="186" t="s">
        <v>173</v>
      </c>
      <c r="AU140" s="187"/>
      <c r="AV140" s="187"/>
      <c r="AW140" s="187"/>
      <c r="AX140" s="187"/>
      <c r="AY140" s="86" t="str">
        <f t="shared" si="35"/>
        <v/>
      </c>
      <c r="AZ140" s="145"/>
      <c r="BA140" s="86" t="str">
        <f t="shared" si="36"/>
        <v/>
      </c>
      <c r="BB140" s="86"/>
      <c r="BC140" s="86"/>
      <c r="BD140" s="334"/>
      <c r="BE140" s="184" t="s">
        <v>172</v>
      </c>
      <c r="BF140" s="185">
        <f t="shared" si="29"/>
        <v>0</v>
      </c>
      <c r="BG140" s="186" t="s">
        <v>173</v>
      </c>
      <c r="BH140" s="187"/>
      <c r="BI140" s="187"/>
      <c r="BJ140" s="187"/>
      <c r="BK140" s="187"/>
      <c r="BL140" s="86" t="str">
        <f t="shared" si="30"/>
        <v/>
      </c>
      <c r="BM140" s="145"/>
      <c r="BN140" s="86" t="str">
        <f t="shared" si="31"/>
        <v/>
      </c>
      <c r="BO140" s="86"/>
      <c r="BP140" s="86"/>
      <c r="BQ140" s="86"/>
      <c r="BR140" s="334"/>
      <c r="BS140" s="184" t="s">
        <v>172</v>
      </c>
      <c r="BT140" s="185">
        <v>1</v>
      </c>
      <c r="BU140" s="186" t="s">
        <v>173</v>
      </c>
      <c r="BV140" s="216" t="str">
        <f t="shared" si="22"/>
        <v/>
      </c>
      <c r="BW140" s="216" t="str">
        <f t="shared" si="23"/>
        <v/>
      </c>
      <c r="BX140" s="216" t="str">
        <f t="shared" si="24"/>
        <v/>
      </c>
      <c r="BY140" s="216" t="str">
        <f t="shared" si="25"/>
        <v/>
      </c>
      <c r="BZ140" s="217" t="str">
        <f t="shared" si="32"/>
        <v/>
      </c>
    </row>
    <row r="141" spans="14:78" x14ac:dyDescent="0.25">
      <c r="N141" s="86"/>
      <c r="O141" s="334"/>
      <c r="P141" s="184" t="s">
        <v>174</v>
      </c>
      <c r="Q141" s="185">
        <f t="shared" si="26"/>
        <v>0</v>
      </c>
      <c r="R141" s="186" t="s">
        <v>175</v>
      </c>
      <c r="S141" s="187"/>
      <c r="T141" s="187"/>
      <c r="U141" s="187"/>
      <c r="V141" s="187"/>
      <c r="W141" s="86" t="str">
        <f t="shared" si="37"/>
        <v/>
      </c>
      <c r="X141" s="145"/>
      <c r="Y141" s="86" t="str">
        <f t="shared" si="38"/>
        <v/>
      </c>
      <c r="Z141" s="86"/>
      <c r="AA141" s="86"/>
      <c r="AB141" s="86"/>
      <c r="AC141" s="334"/>
      <c r="AD141" s="184" t="s">
        <v>174</v>
      </c>
      <c r="AE141" s="185">
        <f t="shared" si="27"/>
        <v>0</v>
      </c>
      <c r="AF141" s="186" t="s">
        <v>175</v>
      </c>
      <c r="AG141" s="187"/>
      <c r="AH141" s="187"/>
      <c r="AI141" s="187"/>
      <c r="AJ141" s="187"/>
      <c r="AK141" s="86" t="str">
        <f t="shared" si="33"/>
        <v/>
      </c>
      <c r="AL141" s="145"/>
      <c r="AM141" s="86" t="str">
        <f t="shared" si="34"/>
        <v/>
      </c>
      <c r="AN141" s="86"/>
      <c r="AO141" s="86"/>
      <c r="AP141" s="86"/>
      <c r="AQ141" s="334"/>
      <c r="AR141" s="184" t="s">
        <v>174</v>
      </c>
      <c r="AS141" s="185">
        <f t="shared" si="28"/>
        <v>0</v>
      </c>
      <c r="AT141" s="186" t="s">
        <v>175</v>
      </c>
      <c r="AU141" s="187"/>
      <c r="AV141" s="187"/>
      <c r="AW141" s="187"/>
      <c r="AX141" s="187"/>
      <c r="AY141" s="86" t="str">
        <f t="shared" si="35"/>
        <v/>
      </c>
      <c r="AZ141" s="145"/>
      <c r="BA141" s="86" t="str">
        <f t="shared" si="36"/>
        <v/>
      </c>
      <c r="BB141" s="86"/>
      <c r="BC141" s="86"/>
      <c r="BD141" s="334"/>
      <c r="BE141" s="184" t="s">
        <v>174</v>
      </c>
      <c r="BF141" s="185">
        <f t="shared" si="29"/>
        <v>0</v>
      </c>
      <c r="BG141" s="186" t="s">
        <v>175</v>
      </c>
      <c r="BH141" s="187"/>
      <c r="BI141" s="187"/>
      <c r="BJ141" s="187"/>
      <c r="BK141" s="187"/>
      <c r="BL141" s="86" t="str">
        <f t="shared" si="30"/>
        <v/>
      </c>
      <c r="BM141" s="145"/>
      <c r="BN141" s="86" t="str">
        <f t="shared" si="31"/>
        <v/>
      </c>
      <c r="BO141" s="86"/>
      <c r="BP141" s="86"/>
      <c r="BQ141" s="86"/>
      <c r="BR141" s="334"/>
      <c r="BS141" s="184" t="s">
        <v>174</v>
      </c>
      <c r="BT141" s="185">
        <v>1</v>
      </c>
      <c r="BU141" s="186" t="s">
        <v>175</v>
      </c>
      <c r="BV141" s="216" t="str">
        <f t="shared" si="22"/>
        <v/>
      </c>
      <c r="BW141" s="216" t="str">
        <f t="shared" si="23"/>
        <v/>
      </c>
      <c r="BX141" s="216" t="str">
        <f t="shared" si="24"/>
        <v/>
      </c>
      <c r="BY141" s="216" t="str">
        <f t="shared" si="25"/>
        <v/>
      </c>
      <c r="BZ141" s="217" t="str">
        <f t="shared" si="32"/>
        <v/>
      </c>
    </row>
    <row r="142" spans="14:78" ht="14.45" customHeight="1" x14ac:dyDescent="0.25">
      <c r="N142" s="86"/>
      <c r="O142" s="334" t="s">
        <v>176</v>
      </c>
      <c r="P142" s="184" t="s">
        <v>9</v>
      </c>
      <c r="Q142" s="185">
        <f t="shared" si="26"/>
        <v>0</v>
      </c>
      <c r="R142" s="186" t="s">
        <v>177</v>
      </c>
      <c r="S142" s="187"/>
      <c r="T142" s="187"/>
      <c r="U142" s="187"/>
      <c r="V142" s="187"/>
      <c r="W142" s="86" t="str">
        <f t="shared" si="37"/>
        <v/>
      </c>
      <c r="X142" s="145"/>
      <c r="Y142" s="86" t="str">
        <f t="shared" si="38"/>
        <v/>
      </c>
      <c r="Z142" s="86"/>
      <c r="AA142" s="86"/>
      <c r="AB142" s="86"/>
      <c r="AC142" s="334" t="s">
        <v>176</v>
      </c>
      <c r="AD142" s="184" t="s">
        <v>9</v>
      </c>
      <c r="AE142" s="185">
        <f t="shared" si="27"/>
        <v>0</v>
      </c>
      <c r="AF142" s="186" t="s">
        <v>177</v>
      </c>
      <c r="AG142" s="187"/>
      <c r="AH142" s="187"/>
      <c r="AI142" s="187"/>
      <c r="AJ142" s="187"/>
      <c r="AK142" s="86" t="str">
        <f t="shared" si="33"/>
        <v/>
      </c>
      <c r="AL142" s="145"/>
      <c r="AM142" s="86" t="str">
        <f t="shared" si="34"/>
        <v/>
      </c>
      <c r="AN142" s="86"/>
      <c r="AO142" s="86"/>
      <c r="AP142" s="86"/>
      <c r="AQ142" s="334" t="s">
        <v>176</v>
      </c>
      <c r="AR142" s="184" t="s">
        <v>9</v>
      </c>
      <c r="AS142" s="185">
        <f t="shared" si="28"/>
        <v>0</v>
      </c>
      <c r="AT142" s="186" t="s">
        <v>177</v>
      </c>
      <c r="AU142" s="187"/>
      <c r="AV142" s="187"/>
      <c r="AW142" s="187"/>
      <c r="AX142" s="187"/>
      <c r="AY142" s="86" t="str">
        <f t="shared" si="35"/>
        <v/>
      </c>
      <c r="AZ142" s="145"/>
      <c r="BA142" s="86" t="str">
        <f t="shared" si="36"/>
        <v/>
      </c>
      <c r="BB142" s="86"/>
      <c r="BC142" s="86"/>
      <c r="BD142" s="334" t="s">
        <v>176</v>
      </c>
      <c r="BE142" s="184" t="s">
        <v>9</v>
      </c>
      <c r="BF142" s="185">
        <f t="shared" si="29"/>
        <v>0</v>
      </c>
      <c r="BG142" s="186" t="s">
        <v>177</v>
      </c>
      <c r="BH142" s="187"/>
      <c r="BI142" s="187"/>
      <c r="BJ142" s="187"/>
      <c r="BK142" s="187"/>
      <c r="BL142" s="86" t="str">
        <f t="shared" si="30"/>
        <v/>
      </c>
      <c r="BM142" s="145"/>
      <c r="BN142" s="86" t="str">
        <f t="shared" si="31"/>
        <v/>
      </c>
      <c r="BO142" s="86"/>
      <c r="BP142" s="86"/>
      <c r="BQ142" s="86"/>
      <c r="BR142" s="334" t="s">
        <v>176</v>
      </c>
      <c r="BS142" s="184" t="s">
        <v>9</v>
      </c>
      <c r="BT142" s="185">
        <v>1</v>
      </c>
      <c r="BU142" s="186" t="s">
        <v>177</v>
      </c>
      <c r="BV142" s="216" t="str">
        <f t="shared" si="22"/>
        <v/>
      </c>
      <c r="BW142" s="216" t="str">
        <f t="shared" si="23"/>
        <v/>
      </c>
      <c r="BX142" s="216" t="str">
        <f t="shared" si="24"/>
        <v/>
      </c>
      <c r="BY142" s="216" t="str">
        <f t="shared" si="25"/>
        <v/>
      </c>
      <c r="BZ142" s="217" t="str">
        <f t="shared" si="32"/>
        <v/>
      </c>
    </row>
    <row r="143" spans="14:78" x14ac:dyDescent="0.25">
      <c r="N143" s="86"/>
      <c r="O143" s="334"/>
      <c r="P143" s="184" t="s">
        <v>10</v>
      </c>
      <c r="Q143" s="185">
        <f t="shared" si="26"/>
        <v>0</v>
      </c>
      <c r="R143" s="186" t="s">
        <v>178</v>
      </c>
      <c r="S143" s="187"/>
      <c r="T143" s="187"/>
      <c r="U143" s="187"/>
      <c r="V143" s="187"/>
      <c r="W143" s="86" t="str">
        <f t="shared" si="37"/>
        <v/>
      </c>
      <c r="X143" s="145"/>
      <c r="Y143" s="86" t="str">
        <f t="shared" si="38"/>
        <v/>
      </c>
      <c r="Z143" s="86"/>
      <c r="AA143" s="86"/>
      <c r="AB143" s="86"/>
      <c r="AC143" s="334"/>
      <c r="AD143" s="184" t="s">
        <v>10</v>
      </c>
      <c r="AE143" s="185">
        <f t="shared" si="27"/>
        <v>0</v>
      </c>
      <c r="AF143" s="186" t="s">
        <v>178</v>
      </c>
      <c r="AG143" s="187"/>
      <c r="AH143" s="187"/>
      <c r="AI143" s="187"/>
      <c r="AJ143" s="187"/>
      <c r="AK143" s="86" t="str">
        <f t="shared" si="33"/>
        <v/>
      </c>
      <c r="AL143" s="145"/>
      <c r="AM143" s="86" t="str">
        <f t="shared" si="34"/>
        <v/>
      </c>
      <c r="AN143" s="86"/>
      <c r="AO143" s="86"/>
      <c r="AP143" s="86"/>
      <c r="AQ143" s="334"/>
      <c r="AR143" s="184" t="s">
        <v>10</v>
      </c>
      <c r="AS143" s="185">
        <f t="shared" si="28"/>
        <v>0</v>
      </c>
      <c r="AT143" s="186" t="s">
        <v>178</v>
      </c>
      <c r="AU143" s="187"/>
      <c r="AV143" s="187"/>
      <c r="AW143" s="187"/>
      <c r="AX143" s="187"/>
      <c r="AY143" s="86" t="str">
        <f t="shared" si="35"/>
        <v/>
      </c>
      <c r="AZ143" s="145"/>
      <c r="BA143" s="86" t="str">
        <f t="shared" si="36"/>
        <v/>
      </c>
      <c r="BB143" s="86"/>
      <c r="BC143" s="86"/>
      <c r="BD143" s="334"/>
      <c r="BE143" s="184" t="s">
        <v>10</v>
      </c>
      <c r="BF143" s="185">
        <f t="shared" si="29"/>
        <v>0</v>
      </c>
      <c r="BG143" s="186" t="s">
        <v>178</v>
      </c>
      <c r="BH143" s="187"/>
      <c r="BI143" s="187"/>
      <c r="BJ143" s="187"/>
      <c r="BK143" s="187"/>
      <c r="BL143" s="86" t="str">
        <f t="shared" si="30"/>
        <v/>
      </c>
      <c r="BM143" s="145"/>
      <c r="BN143" s="86" t="str">
        <f t="shared" si="31"/>
        <v/>
      </c>
      <c r="BO143" s="86"/>
      <c r="BP143" s="86"/>
      <c r="BQ143" s="86"/>
      <c r="BR143" s="334"/>
      <c r="BS143" s="184" t="s">
        <v>10</v>
      </c>
      <c r="BT143" s="185">
        <v>1</v>
      </c>
      <c r="BU143" s="186" t="s">
        <v>178</v>
      </c>
      <c r="BV143" s="216" t="str">
        <f t="shared" si="22"/>
        <v/>
      </c>
      <c r="BW143" s="216" t="str">
        <f t="shared" si="23"/>
        <v/>
      </c>
      <c r="BX143" s="216" t="str">
        <f t="shared" si="24"/>
        <v/>
      </c>
      <c r="BY143" s="216" t="str">
        <f t="shared" si="25"/>
        <v/>
      </c>
      <c r="BZ143" s="217" t="str">
        <f t="shared" si="32"/>
        <v/>
      </c>
    </row>
    <row r="144" spans="14:78" ht="33.75" x14ac:dyDescent="0.25">
      <c r="N144" s="86"/>
      <c r="O144" s="334"/>
      <c r="P144" s="184" t="s">
        <v>11</v>
      </c>
      <c r="Q144" s="185">
        <f t="shared" si="26"/>
        <v>0</v>
      </c>
      <c r="R144" s="186" t="s">
        <v>179</v>
      </c>
      <c r="S144" s="187"/>
      <c r="T144" s="187"/>
      <c r="U144" s="187"/>
      <c r="V144" s="187"/>
      <c r="W144" s="86" t="str">
        <f t="shared" si="37"/>
        <v/>
      </c>
      <c r="X144" s="145"/>
      <c r="Y144" s="86" t="str">
        <f t="shared" si="38"/>
        <v/>
      </c>
      <c r="Z144" s="86"/>
      <c r="AA144" s="86"/>
      <c r="AB144" s="86"/>
      <c r="AC144" s="334"/>
      <c r="AD144" s="184" t="s">
        <v>11</v>
      </c>
      <c r="AE144" s="185">
        <f t="shared" si="27"/>
        <v>0</v>
      </c>
      <c r="AF144" s="186" t="s">
        <v>179</v>
      </c>
      <c r="AG144" s="187"/>
      <c r="AH144" s="187"/>
      <c r="AI144" s="187"/>
      <c r="AJ144" s="187"/>
      <c r="AK144" s="86" t="str">
        <f t="shared" si="33"/>
        <v/>
      </c>
      <c r="AL144" s="145"/>
      <c r="AM144" s="86" t="str">
        <f t="shared" si="34"/>
        <v/>
      </c>
      <c r="AN144" s="86"/>
      <c r="AO144" s="86"/>
      <c r="AP144" s="86"/>
      <c r="AQ144" s="334"/>
      <c r="AR144" s="184" t="s">
        <v>11</v>
      </c>
      <c r="AS144" s="185">
        <f t="shared" si="28"/>
        <v>0</v>
      </c>
      <c r="AT144" s="186" t="s">
        <v>179</v>
      </c>
      <c r="AU144" s="187"/>
      <c r="AV144" s="187"/>
      <c r="AW144" s="187"/>
      <c r="AX144" s="187"/>
      <c r="AY144" s="86" t="str">
        <f t="shared" si="35"/>
        <v/>
      </c>
      <c r="AZ144" s="145"/>
      <c r="BA144" s="86" t="str">
        <f t="shared" si="36"/>
        <v/>
      </c>
      <c r="BB144" s="86"/>
      <c r="BC144" s="86"/>
      <c r="BD144" s="334"/>
      <c r="BE144" s="184" t="s">
        <v>11</v>
      </c>
      <c r="BF144" s="185">
        <f t="shared" si="29"/>
        <v>0</v>
      </c>
      <c r="BG144" s="186" t="s">
        <v>179</v>
      </c>
      <c r="BH144" s="187"/>
      <c r="BI144" s="187"/>
      <c r="BJ144" s="187"/>
      <c r="BK144" s="187"/>
      <c r="BL144" s="86" t="str">
        <f t="shared" si="30"/>
        <v/>
      </c>
      <c r="BM144" s="145"/>
      <c r="BN144" s="86" t="str">
        <f t="shared" si="31"/>
        <v/>
      </c>
      <c r="BO144" s="86"/>
      <c r="BP144" s="86"/>
      <c r="BQ144" s="86"/>
      <c r="BR144" s="334"/>
      <c r="BS144" s="184" t="s">
        <v>11</v>
      </c>
      <c r="BT144" s="185">
        <v>1</v>
      </c>
      <c r="BU144" s="186" t="s">
        <v>179</v>
      </c>
      <c r="BV144" s="216" t="str">
        <f t="shared" si="22"/>
        <v/>
      </c>
      <c r="BW144" s="216" t="str">
        <f t="shared" si="23"/>
        <v/>
      </c>
      <c r="BX144" s="216" t="str">
        <f t="shared" si="24"/>
        <v/>
      </c>
      <c r="BY144" s="216" t="str">
        <f t="shared" si="25"/>
        <v/>
      </c>
      <c r="BZ144" s="217" t="str">
        <f t="shared" si="32"/>
        <v/>
      </c>
    </row>
    <row r="145" spans="14:78" ht="22.5" x14ac:dyDescent="0.25">
      <c r="N145" s="86"/>
      <c r="O145" s="334"/>
      <c r="P145" s="184" t="s">
        <v>12</v>
      </c>
      <c r="Q145" s="185">
        <f t="shared" si="26"/>
        <v>0</v>
      </c>
      <c r="R145" s="186" t="s">
        <v>308</v>
      </c>
      <c r="S145" s="187"/>
      <c r="T145" s="187"/>
      <c r="U145" s="187"/>
      <c r="V145" s="187"/>
      <c r="W145" s="86" t="str">
        <f t="shared" si="37"/>
        <v/>
      </c>
      <c r="X145" s="145"/>
      <c r="Y145" s="86" t="str">
        <f t="shared" si="38"/>
        <v/>
      </c>
      <c r="Z145" s="86"/>
      <c r="AA145" s="86"/>
      <c r="AB145" s="86"/>
      <c r="AC145" s="334"/>
      <c r="AD145" s="184" t="s">
        <v>12</v>
      </c>
      <c r="AE145" s="185">
        <f t="shared" si="27"/>
        <v>0</v>
      </c>
      <c r="AF145" s="186" t="s">
        <v>308</v>
      </c>
      <c r="AG145" s="187"/>
      <c r="AH145" s="187"/>
      <c r="AI145" s="187"/>
      <c r="AJ145" s="187"/>
      <c r="AK145" s="86" t="str">
        <f t="shared" si="33"/>
        <v/>
      </c>
      <c r="AL145" s="145"/>
      <c r="AM145" s="86" t="str">
        <f t="shared" si="34"/>
        <v/>
      </c>
      <c r="AN145" s="86"/>
      <c r="AO145" s="86"/>
      <c r="AP145" s="86"/>
      <c r="AQ145" s="334"/>
      <c r="AR145" s="184" t="s">
        <v>12</v>
      </c>
      <c r="AS145" s="185">
        <f t="shared" si="28"/>
        <v>0</v>
      </c>
      <c r="AT145" s="186" t="s">
        <v>308</v>
      </c>
      <c r="AU145" s="187"/>
      <c r="AV145" s="187"/>
      <c r="AW145" s="187"/>
      <c r="AX145" s="187"/>
      <c r="AY145" s="86" t="str">
        <f t="shared" si="35"/>
        <v/>
      </c>
      <c r="AZ145" s="145"/>
      <c r="BA145" s="86" t="str">
        <f t="shared" si="36"/>
        <v/>
      </c>
      <c r="BB145" s="86"/>
      <c r="BC145" s="86"/>
      <c r="BD145" s="334"/>
      <c r="BE145" s="184" t="s">
        <v>12</v>
      </c>
      <c r="BF145" s="185">
        <f t="shared" si="29"/>
        <v>0</v>
      </c>
      <c r="BG145" s="186" t="s">
        <v>308</v>
      </c>
      <c r="BH145" s="187"/>
      <c r="BI145" s="187"/>
      <c r="BJ145" s="187"/>
      <c r="BK145" s="187"/>
      <c r="BL145" s="86" t="str">
        <f t="shared" si="30"/>
        <v/>
      </c>
      <c r="BM145" s="145"/>
      <c r="BN145" s="86" t="str">
        <f t="shared" si="31"/>
        <v/>
      </c>
      <c r="BO145" s="86"/>
      <c r="BP145" s="86"/>
      <c r="BQ145" s="86"/>
      <c r="BR145" s="334"/>
      <c r="BS145" s="184" t="s">
        <v>12</v>
      </c>
      <c r="BT145" s="185">
        <v>1</v>
      </c>
      <c r="BU145" s="186" t="s">
        <v>308</v>
      </c>
      <c r="BV145" s="216" t="str">
        <f t="shared" si="22"/>
        <v/>
      </c>
      <c r="BW145" s="216" t="str">
        <f t="shared" si="23"/>
        <v/>
      </c>
      <c r="BX145" s="216" t="str">
        <f t="shared" si="24"/>
        <v/>
      </c>
      <c r="BY145" s="216" t="str">
        <f t="shared" si="25"/>
        <v/>
      </c>
      <c r="BZ145" s="217" t="str">
        <f t="shared" si="32"/>
        <v/>
      </c>
    </row>
    <row r="146" spans="14:78" ht="22.5" x14ac:dyDescent="0.25">
      <c r="N146" s="86"/>
      <c r="O146" s="334"/>
      <c r="P146" s="184" t="s">
        <v>180</v>
      </c>
      <c r="Q146" s="185">
        <f t="shared" si="26"/>
        <v>0</v>
      </c>
      <c r="R146" s="186" t="s">
        <v>181</v>
      </c>
      <c r="S146" s="187"/>
      <c r="T146" s="187"/>
      <c r="U146" s="187"/>
      <c r="V146" s="187"/>
      <c r="W146" s="86" t="str">
        <f t="shared" si="37"/>
        <v/>
      </c>
      <c r="X146" s="145"/>
      <c r="Y146" s="86" t="str">
        <f t="shared" si="38"/>
        <v/>
      </c>
      <c r="Z146" s="86"/>
      <c r="AA146" s="86"/>
      <c r="AB146" s="86"/>
      <c r="AC146" s="334"/>
      <c r="AD146" s="184" t="s">
        <v>180</v>
      </c>
      <c r="AE146" s="185">
        <f t="shared" si="27"/>
        <v>0</v>
      </c>
      <c r="AF146" s="186" t="s">
        <v>181</v>
      </c>
      <c r="AG146" s="187"/>
      <c r="AH146" s="187"/>
      <c r="AI146" s="187"/>
      <c r="AJ146" s="187"/>
      <c r="AK146" s="86" t="str">
        <f t="shared" si="33"/>
        <v/>
      </c>
      <c r="AL146" s="145"/>
      <c r="AM146" s="86" t="str">
        <f t="shared" si="34"/>
        <v/>
      </c>
      <c r="AN146" s="86"/>
      <c r="AO146" s="86"/>
      <c r="AP146" s="86"/>
      <c r="AQ146" s="334"/>
      <c r="AR146" s="184" t="s">
        <v>180</v>
      </c>
      <c r="AS146" s="185">
        <f t="shared" si="28"/>
        <v>0</v>
      </c>
      <c r="AT146" s="186" t="s">
        <v>181</v>
      </c>
      <c r="AU146" s="187"/>
      <c r="AV146" s="187"/>
      <c r="AW146" s="187"/>
      <c r="AX146" s="187"/>
      <c r="AY146" s="86" t="str">
        <f t="shared" si="35"/>
        <v/>
      </c>
      <c r="AZ146" s="145"/>
      <c r="BA146" s="86" t="str">
        <f t="shared" si="36"/>
        <v/>
      </c>
      <c r="BB146" s="86"/>
      <c r="BC146" s="86"/>
      <c r="BD146" s="334"/>
      <c r="BE146" s="184" t="s">
        <v>180</v>
      </c>
      <c r="BF146" s="185">
        <f t="shared" si="29"/>
        <v>0</v>
      </c>
      <c r="BG146" s="186" t="s">
        <v>181</v>
      </c>
      <c r="BH146" s="187"/>
      <c r="BI146" s="187"/>
      <c r="BJ146" s="187"/>
      <c r="BK146" s="187"/>
      <c r="BL146" s="86" t="str">
        <f t="shared" si="30"/>
        <v/>
      </c>
      <c r="BM146" s="145"/>
      <c r="BN146" s="86" t="str">
        <f t="shared" si="31"/>
        <v/>
      </c>
      <c r="BO146" s="86"/>
      <c r="BP146" s="86"/>
      <c r="BQ146" s="86"/>
      <c r="BR146" s="334"/>
      <c r="BS146" s="184" t="s">
        <v>180</v>
      </c>
      <c r="BT146" s="185">
        <v>1</v>
      </c>
      <c r="BU146" s="186" t="s">
        <v>181</v>
      </c>
      <c r="BV146" s="216" t="str">
        <f t="shared" si="22"/>
        <v/>
      </c>
      <c r="BW146" s="216" t="str">
        <f t="shared" si="23"/>
        <v/>
      </c>
      <c r="BX146" s="216" t="str">
        <f t="shared" si="24"/>
        <v/>
      </c>
      <c r="BY146" s="216" t="str">
        <f t="shared" si="25"/>
        <v/>
      </c>
      <c r="BZ146" s="217" t="str">
        <f t="shared" si="32"/>
        <v/>
      </c>
    </row>
    <row r="147" spans="14:78" x14ac:dyDescent="0.25">
      <c r="N147" s="86"/>
      <c r="O147" s="334"/>
      <c r="P147" s="184" t="s">
        <v>182</v>
      </c>
      <c r="Q147" s="185">
        <f t="shared" si="26"/>
        <v>0</v>
      </c>
      <c r="R147" s="186" t="s">
        <v>183</v>
      </c>
      <c r="S147" s="187"/>
      <c r="T147" s="187"/>
      <c r="U147" s="187"/>
      <c r="V147" s="187"/>
      <c r="W147" s="86" t="str">
        <f t="shared" si="37"/>
        <v/>
      </c>
      <c r="X147" s="145"/>
      <c r="Y147" s="86" t="str">
        <f t="shared" si="38"/>
        <v/>
      </c>
      <c r="Z147" s="86"/>
      <c r="AA147" s="86"/>
      <c r="AB147" s="86"/>
      <c r="AC147" s="334"/>
      <c r="AD147" s="184" t="s">
        <v>182</v>
      </c>
      <c r="AE147" s="185">
        <f t="shared" si="27"/>
        <v>0</v>
      </c>
      <c r="AF147" s="186" t="s">
        <v>183</v>
      </c>
      <c r="AG147" s="187"/>
      <c r="AH147" s="187"/>
      <c r="AI147" s="187"/>
      <c r="AJ147" s="187"/>
      <c r="AK147" s="86" t="str">
        <f t="shared" si="33"/>
        <v/>
      </c>
      <c r="AL147" s="145"/>
      <c r="AM147" s="86" t="str">
        <f t="shared" si="34"/>
        <v/>
      </c>
      <c r="AN147" s="86"/>
      <c r="AO147" s="86"/>
      <c r="AP147" s="86"/>
      <c r="AQ147" s="334"/>
      <c r="AR147" s="184" t="s">
        <v>182</v>
      </c>
      <c r="AS147" s="185">
        <f t="shared" si="28"/>
        <v>0</v>
      </c>
      <c r="AT147" s="186" t="s">
        <v>183</v>
      </c>
      <c r="AU147" s="187"/>
      <c r="AV147" s="187"/>
      <c r="AW147" s="187"/>
      <c r="AX147" s="187"/>
      <c r="AY147" s="86" t="str">
        <f t="shared" si="35"/>
        <v/>
      </c>
      <c r="AZ147" s="145"/>
      <c r="BA147" s="86" t="str">
        <f t="shared" si="36"/>
        <v/>
      </c>
      <c r="BB147" s="86"/>
      <c r="BC147" s="86"/>
      <c r="BD147" s="334"/>
      <c r="BE147" s="184" t="s">
        <v>182</v>
      </c>
      <c r="BF147" s="185">
        <f t="shared" si="29"/>
        <v>0</v>
      </c>
      <c r="BG147" s="186" t="s">
        <v>183</v>
      </c>
      <c r="BH147" s="187"/>
      <c r="BI147" s="187"/>
      <c r="BJ147" s="187"/>
      <c r="BK147" s="187"/>
      <c r="BL147" s="86" t="str">
        <f t="shared" si="30"/>
        <v/>
      </c>
      <c r="BM147" s="145"/>
      <c r="BN147" s="86" t="str">
        <f t="shared" si="31"/>
        <v/>
      </c>
      <c r="BO147" s="86"/>
      <c r="BP147" s="86"/>
      <c r="BQ147" s="86"/>
      <c r="BR147" s="334"/>
      <c r="BS147" s="184" t="s">
        <v>182</v>
      </c>
      <c r="BT147" s="185">
        <v>1</v>
      </c>
      <c r="BU147" s="186" t="s">
        <v>183</v>
      </c>
      <c r="BV147" s="216" t="str">
        <f t="shared" si="22"/>
        <v/>
      </c>
      <c r="BW147" s="216" t="str">
        <f t="shared" si="23"/>
        <v/>
      </c>
      <c r="BX147" s="216" t="str">
        <f t="shared" si="24"/>
        <v/>
      </c>
      <c r="BY147" s="216" t="str">
        <f t="shared" si="25"/>
        <v/>
      </c>
      <c r="BZ147" s="217" t="str">
        <f t="shared" si="32"/>
        <v/>
      </c>
    </row>
    <row r="148" spans="14:78" x14ac:dyDescent="0.25">
      <c r="N148" s="86"/>
      <c r="O148" s="334"/>
      <c r="P148" s="184" t="s">
        <v>184</v>
      </c>
      <c r="Q148" s="185">
        <f t="shared" si="26"/>
        <v>0</v>
      </c>
      <c r="R148" s="186" t="s">
        <v>185</v>
      </c>
      <c r="S148" s="187"/>
      <c r="T148" s="187"/>
      <c r="U148" s="187"/>
      <c r="V148" s="187"/>
      <c r="W148" s="86" t="str">
        <f t="shared" si="37"/>
        <v/>
      </c>
      <c r="X148" s="145"/>
      <c r="Y148" s="86" t="str">
        <f t="shared" si="38"/>
        <v/>
      </c>
      <c r="Z148" s="86"/>
      <c r="AA148" s="86"/>
      <c r="AB148" s="86"/>
      <c r="AC148" s="334"/>
      <c r="AD148" s="184" t="s">
        <v>184</v>
      </c>
      <c r="AE148" s="185">
        <f t="shared" si="27"/>
        <v>0</v>
      </c>
      <c r="AF148" s="186" t="s">
        <v>185</v>
      </c>
      <c r="AG148" s="187"/>
      <c r="AH148" s="187"/>
      <c r="AI148" s="187"/>
      <c r="AJ148" s="187"/>
      <c r="AK148" s="86" t="str">
        <f t="shared" si="33"/>
        <v/>
      </c>
      <c r="AL148" s="145"/>
      <c r="AM148" s="86" t="str">
        <f t="shared" si="34"/>
        <v/>
      </c>
      <c r="AN148" s="86"/>
      <c r="AO148" s="86"/>
      <c r="AP148" s="86"/>
      <c r="AQ148" s="334"/>
      <c r="AR148" s="184" t="s">
        <v>184</v>
      </c>
      <c r="AS148" s="185">
        <f t="shared" si="28"/>
        <v>0</v>
      </c>
      <c r="AT148" s="186" t="s">
        <v>185</v>
      </c>
      <c r="AU148" s="187"/>
      <c r="AV148" s="187"/>
      <c r="AW148" s="187"/>
      <c r="AX148" s="187"/>
      <c r="AY148" s="86" t="str">
        <f t="shared" si="35"/>
        <v/>
      </c>
      <c r="AZ148" s="145"/>
      <c r="BA148" s="86" t="str">
        <f t="shared" si="36"/>
        <v/>
      </c>
      <c r="BB148" s="86"/>
      <c r="BC148" s="86"/>
      <c r="BD148" s="334"/>
      <c r="BE148" s="184" t="s">
        <v>184</v>
      </c>
      <c r="BF148" s="185">
        <f t="shared" si="29"/>
        <v>0</v>
      </c>
      <c r="BG148" s="186" t="s">
        <v>185</v>
      </c>
      <c r="BH148" s="187"/>
      <c r="BI148" s="187"/>
      <c r="BJ148" s="187"/>
      <c r="BK148" s="187"/>
      <c r="BL148" s="86" t="str">
        <f t="shared" si="30"/>
        <v/>
      </c>
      <c r="BM148" s="145"/>
      <c r="BN148" s="86" t="str">
        <f t="shared" si="31"/>
        <v/>
      </c>
      <c r="BO148" s="86"/>
      <c r="BP148" s="86"/>
      <c r="BQ148" s="86"/>
      <c r="BR148" s="334"/>
      <c r="BS148" s="184" t="s">
        <v>184</v>
      </c>
      <c r="BT148" s="185">
        <v>1</v>
      </c>
      <c r="BU148" s="186" t="s">
        <v>185</v>
      </c>
      <c r="BV148" s="216" t="str">
        <f t="shared" si="22"/>
        <v/>
      </c>
      <c r="BW148" s="216" t="str">
        <f t="shared" si="23"/>
        <v/>
      </c>
      <c r="BX148" s="216" t="str">
        <f t="shared" si="24"/>
        <v/>
      </c>
      <c r="BY148" s="216" t="str">
        <f t="shared" si="25"/>
        <v/>
      </c>
      <c r="BZ148" s="217" t="str">
        <f t="shared" si="32"/>
        <v/>
      </c>
    </row>
    <row r="149" spans="14:78" ht="22.5" x14ac:dyDescent="0.25">
      <c r="N149" s="86"/>
      <c r="O149" s="334"/>
      <c r="P149" s="184" t="s">
        <v>186</v>
      </c>
      <c r="Q149" s="185">
        <f t="shared" si="26"/>
        <v>0</v>
      </c>
      <c r="R149" s="186" t="s">
        <v>187</v>
      </c>
      <c r="S149" s="187"/>
      <c r="T149" s="187"/>
      <c r="U149" s="187"/>
      <c r="V149" s="187"/>
      <c r="W149" s="86" t="str">
        <f t="shared" si="37"/>
        <v/>
      </c>
      <c r="X149" s="145"/>
      <c r="Y149" s="86" t="str">
        <f t="shared" si="38"/>
        <v/>
      </c>
      <c r="Z149" s="86"/>
      <c r="AA149" s="86"/>
      <c r="AB149" s="86"/>
      <c r="AC149" s="334"/>
      <c r="AD149" s="184" t="s">
        <v>186</v>
      </c>
      <c r="AE149" s="185">
        <f t="shared" si="27"/>
        <v>0</v>
      </c>
      <c r="AF149" s="186" t="s">
        <v>187</v>
      </c>
      <c r="AG149" s="187"/>
      <c r="AH149" s="187"/>
      <c r="AI149" s="187"/>
      <c r="AJ149" s="187"/>
      <c r="AK149" s="86" t="str">
        <f t="shared" si="33"/>
        <v/>
      </c>
      <c r="AL149" s="145"/>
      <c r="AM149" s="86" t="str">
        <f t="shared" si="34"/>
        <v/>
      </c>
      <c r="AN149" s="86"/>
      <c r="AO149" s="86"/>
      <c r="AP149" s="86"/>
      <c r="AQ149" s="334"/>
      <c r="AR149" s="184" t="s">
        <v>186</v>
      </c>
      <c r="AS149" s="185">
        <f t="shared" si="28"/>
        <v>0</v>
      </c>
      <c r="AT149" s="186" t="s">
        <v>187</v>
      </c>
      <c r="AU149" s="187"/>
      <c r="AV149" s="187"/>
      <c r="AW149" s="187"/>
      <c r="AX149" s="187"/>
      <c r="AY149" s="86" t="str">
        <f t="shared" si="35"/>
        <v/>
      </c>
      <c r="AZ149" s="145"/>
      <c r="BA149" s="86" t="str">
        <f t="shared" si="36"/>
        <v/>
      </c>
      <c r="BB149" s="86"/>
      <c r="BC149" s="86"/>
      <c r="BD149" s="334"/>
      <c r="BE149" s="184" t="s">
        <v>186</v>
      </c>
      <c r="BF149" s="185">
        <f t="shared" si="29"/>
        <v>0</v>
      </c>
      <c r="BG149" s="186" t="s">
        <v>187</v>
      </c>
      <c r="BH149" s="187"/>
      <c r="BI149" s="187"/>
      <c r="BJ149" s="187"/>
      <c r="BK149" s="187"/>
      <c r="BL149" s="86" t="str">
        <f t="shared" si="30"/>
        <v/>
      </c>
      <c r="BM149" s="145"/>
      <c r="BN149" s="86" t="str">
        <f t="shared" si="31"/>
        <v/>
      </c>
      <c r="BO149" s="86"/>
      <c r="BP149" s="86"/>
      <c r="BQ149" s="86"/>
      <c r="BR149" s="334"/>
      <c r="BS149" s="184" t="s">
        <v>186</v>
      </c>
      <c r="BT149" s="185">
        <v>1</v>
      </c>
      <c r="BU149" s="186" t="s">
        <v>187</v>
      </c>
      <c r="BV149" s="216" t="str">
        <f t="shared" si="22"/>
        <v/>
      </c>
      <c r="BW149" s="216" t="str">
        <f t="shared" si="23"/>
        <v/>
      </c>
      <c r="BX149" s="216" t="str">
        <f t="shared" si="24"/>
        <v/>
      </c>
      <c r="BY149" s="216" t="str">
        <f t="shared" si="25"/>
        <v/>
      </c>
      <c r="BZ149" s="217" t="str">
        <f t="shared" si="32"/>
        <v/>
      </c>
    </row>
    <row r="150" spans="14:78" ht="22.5" x14ac:dyDescent="0.25">
      <c r="N150" s="86"/>
      <c r="O150" s="334"/>
      <c r="P150" s="184" t="s">
        <v>188</v>
      </c>
      <c r="Q150" s="185">
        <f t="shared" si="26"/>
        <v>0</v>
      </c>
      <c r="R150" s="186" t="s">
        <v>189</v>
      </c>
      <c r="S150" s="187"/>
      <c r="T150" s="187"/>
      <c r="U150" s="187"/>
      <c r="V150" s="187"/>
      <c r="W150" s="86" t="str">
        <f t="shared" si="37"/>
        <v/>
      </c>
      <c r="X150" s="145"/>
      <c r="Y150" s="86" t="str">
        <f t="shared" si="38"/>
        <v/>
      </c>
      <c r="Z150" s="86"/>
      <c r="AA150" s="86"/>
      <c r="AB150" s="86"/>
      <c r="AC150" s="334"/>
      <c r="AD150" s="184" t="s">
        <v>188</v>
      </c>
      <c r="AE150" s="185">
        <f t="shared" si="27"/>
        <v>0</v>
      </c>
      <c r="AF150" s="186" t="s">
        <v>189</v>
      </c>
      <c r="AG150" s="187"/>
      <c r="AH150" s="187"/>
      <c r="AI150" s="187"/>
      <c r="AJ150" s="187"/>
      <c r="AK150" s="86" t="str">
        <f t="shared" si="33"/>
        <v/>
      </c>
      <c r="AL150" s="145"/>
      <c r="AM150" s="86" t="str">
        <f t="shared" si="34"/>
        <v/>
      </c>
      <c r="AN150" s="86"/>
      <c r="AO150" s="86"/>
      <c r="AP150" s="86"/>
      <c r="AQ150" s="334"/>
      <c r="AR150" s="184" t="s">
        <v>188</v>
      </c>
      <c r="AS150" s="185">
        <f t="shared" si="28"/>
        <v>0</v>
      </c>
      <c r="AT150" s="186" t="s">
        <v>189</v>
      </c>
      <c r="AU150" s="187"/>
      <c r="AV150" s="187"/>
      <c r="AW150" s="187"/>
      <c r="AX150" s="187"/>
      <c r="AY150" s="86" t="str">
        <f t="shared" si="35"/>
        <v/>
      </c>
      <c r="AZ150" s="145"/>
      <c r="BA150" s="86" t="str">
        <f t="shared" si="36"/>
        <v/>
      </c>
      <c r="BB150" s="86"/>
      <c r="BC150" s="86"/>
      <c r="BD150" s="334"/>
      <c r="BE150" s="184" t="s">
        <v>188</v>
      </c>
      <c r="BF150" s="185">
        <f t="shared" si="29"/>
        <v>0</v>
      </c>
      <c r="BG150" s="186" t="s">
        <v>189</v>
      </c>
      <c r="BH150" s="187"/>
      <c r="BI150" s="187"/>
      <c r="BJ150" s="187"/>
      <c r="BK150" s="187"/>
      <c r="BL150" s="86" t="str">
        <f t="shared" si="30"/>
        <v/>
      </c>
      <c r="BM150" s="145"/>
      <c r="BN150" s="86" t="str">
        <f t="shared" si="31"/>
        <v/>
      </c>
      <c r="BO150" s="86"/>
      <c r="BP150" s="86"/>
      <c r="BQ150" s="86"/>
      <c r="BR150" s="334"/>
      <c r="BS150" s="184" t="s">
        <v>188</v>
      </c>
      <c r="BT150" s="185">
        <v>1</v>
      </c>
      <c r="BU150" s="186" t="s">
        <v>189</v>
      </c>
      <c r="BV150" s="216" t="str">
        <f t="shared" si="22"/>
        <v/>
      </c>
      <c r="BW150" s="216" t="str">
        <f t="shared" si="23"/>
        <v/>
      </c>
      <c r="BX150" s="216" t="str">
        <f t="shared" si="24"/>
        <v/>
      </c>
      <c r="BY150" s="216" t="str">
        <f t="shared" si="25"/>
        <v/>
      </c>
      <c r="BZ150" s="217" t="str">
        <f t="shared" si="32"/>
        <v/>
      </c>
    </row>
    <row r="151" spans="14:78" ht="14.45" customHeight="1" x14ac:dyDescent="0.25">
      <c r="N151" s="86"/>
      <c r="O151" s="334" t="s">
        <v>52</v>
      </c>
      <c r="P151" s="184" t="s">
        <v>13</v>
      </c>
      <c r="Q151" s="185">
        <f t="shared" si="26"/>
        <v>0</v>
      </c>
      <c r="R151" s="186" t="s">
        <v>53</v>
      </c>
      <c r="S151" s="187"/>
      <c r="T151" s="187"/>
      <c r="U151" s="187"/>
      <c r="V151" s="187"/>
      <c r="W151" s="86" t="str">
        <f t="shared" si="37"/>
        <v/>
      </c>
      <c r="X151" s="145"/>
      <c r="Y151" s="86" t="str">
        <f t="shared" si="38"/>
        <v/>
      </c>
      <c r="Z151" s="86"/>
      <c r="AA151" s="86"/>
      <c r="AB151" s="86"/>
      <c r="AC151" s="334" t="s">
        <v>52</v>
      </c>
      <c r="AD151" s="184" t="s">
        <v>13</v>
      </c>
      <c r="AE151" s="185">
        <f t="shared" si="27"/>
        <v>0</v>
      </c>
      <c r="AF151" s="186" t="s">
        <v>53</v>
      </c>
      <c r="AG151" s="187"/>
      <c r="AH151" s="187"/>
      <c r="AI151" s="187"/>
      <c r="AJ151" s="187"/>
      <c r="AK151" s="86" t="str">
        <f t="shared" si="33"/>
        <v/>
      </c>
      <c r="AL151" s="145"/>
      <c r="AM151" s="86" t="str">
        <f t="shared" si="34"/>
        <v/>
      </c>
      <c r="AN151" s="86"/>
      <c r="AO151" s="86"/>
      <c r="AP151" s="86"/>
      <c r="AQ151" s="334" t="s">
        <v>52</v>
      </c>
      <c r="AR151" s="184" t="s">
        <v>13</v>
      </c>
      <c r="AS151" s="185">
        <f t="shared" si="28"/>
        <v>0</v>
      </c>
      <c r="AT151" s="186" t="s">
        <v>53</v>
      </c>
      <c r="AU151" s="187"/>
      <c r="AV151" s="187"/>
      <c r="AW151" s="187"/>
      <c r="AX151" s="187"/>
      <c r="AY151" s="86" t="str">
        <f t="shared" si="35"/>
        <v/>
      </c>
      <c r="AZ151" s="145"/>
      <c r="BA151" s="86" t="str">
        <f t="shared" si="36"/>
        <v/>
      </c>
      <c r="BB151" s="86"/>
      <c r="BC151" s="86"/>
      <c r="BD151" s="334" t="s">
        <v>52</v>
      </c>
      <c r="BE151" s="184" t="s">
        <v>13</v>
      </c>
      <c r="BF151" s="185">
        <f t="shared" si="29"/>
        <v>0</v>
      </c>
      <c r="BG151" s="186" t="s">
        <v>53</v>
      </c>
      <c r="BH151" s="187"/>
      <c r="BI151" s="187"/>
      <c r="BJ151" s="187"/>
      <c r="BK151" s="187"/>
      <c r="BL151" s="86" t="str">
        <f t="shared" si="30"/>
        <v/>
      </c>
      <c r="BM151" s="145"/>
      <c r="BN151" s="86" t="str">
        <f t="shared" si="31"/>
        <v/>
      </c>
      <c r="BO151" s="86"/>
      <c r="BP151" s="86"/>
      <c r="BQ151" s="86"/>
      <c r="BR151" s="334" t="s">
        <v>52</v>
      </c>
      <c r="BS151" s="184" t="s">
        <v>13</v>
      </c>
      <c r="BT151" s="185">
        <v>1</v>
      </c>
      <c r="BU151" s="186" t="s">
        <v>53</v>
      </c>
      <c r="BV151" s="216" t="str">
        <f t="shared" si="22"/>
        <v/>
      </c>
      <c r="BW151" s="216" t="str">
        <f t="shared" si="23"/>
        <v/>
      </c>
      <c r="BX151" s="216" t="str">
        <f t="shared" si="24"/>
        <v/>
      </c>
      <c r="BY151" s="216" t="str">
        <f t="shared" si="25"/>
        <v/>
      </c>
      <c r="BZ151" s="217" t="str">
        <f t="shared" si="32"/>
        <v/>
      </c>
    </row>
    <row r="152" spans="14:78" ht="22.5" x14ac:dyDescent="0.25">
      <c r="N152" s="86"/>
      <c r="O152" s="334"/>
      <c r="P152" s="184" t="s">
        <v>14</v>
      </c>
      <c r="Q152" s="185">
        <f t="shared" si="26"/>
        <v>0</v>
      </c>
      <c r="R152" s="186" t="s">
        <v>190</v>
      </c>
      <c r="S152" s="187"/>
      <c r="T152" s="187"/>
      <c r="U152" s="187"/>
      <c r="V152" s="187"/>
      <c r="W152" s="86" t="str">
        <f t="shared" si="37"/>
        <v/>
      </c>
      <c r="X152" s="145"/>
      <c r="Y152" s="86" t="str">
        <f t="shared" si="38"/>
        <v/>
      </c>
      <c r="Z152" s="86"/>
      <c r="AA152" s="86"/>
      <c r="AB152" s="86"/>
      <c r="AC152" s="334"/>
      <c r="AD152" s="184" t="s">
        <v>14</v>
      </c>
      <c r="AE152" s="185">
        <f t="shared" si="27"/>
        <v>0</v>
      </c>
      <c r="AF152" s="186" t="s">
        <v>190</v>
      </c>
      <c r="AG152" s="187"/>
      <c r="AH152" s="187"/>
      <c r="AI152" s="187"/>
      <c r="AJ152" s="187"/>
      <c r="AK152" s="86" t="str">
        <f t="shared" si="33"/>
        <v/>
      </c>
      <c r="AL152" s="145"/>
      <c r="AM152" s="86" t="str">
        <f t="shared" si="34"/>
        <v/>
      </c>
      <c r="AN152" s="86"/>
      <c r="AO152" s="86"/>
      <c r="AP152" s="86"/>
      <c r="AQ152" s="334"/>
      <c r="AR152" s="184" t="s">
        <v>14</v>
      </c>
      <c r="AS152" s="185">
        <f t="shared" si="28"/>
        <v>0</v>
      </c>
      <c r="AT152" s="186" t="s">
        <v>190</v>
      </c>
      <c r="AU152" s="187"/>
      <c r="AV152" s="187"/>
      <c r="AW152" s="187"/>
      <c r="AX152" s="187"/>
      <c r="AY152" s="86" t="str">
        <f t="shared" si="35"/>
        <v/>
      </c>
      <c r="AZ152" s="145"/>
      <c r="BA152" s="86" t="str">
        <f t="shared" si="36"/>
        <v/>
      </c>
      <c r="BB152" s="86"/>
      <c r="BC152" s="86"/>
      <c r="BD152" s="334"/>
      <c r="BE152" s="184" t="s">
        <v>14</v>
      </c>
      <c r="BF152" s="185">
        <f t="shared" si="29"/>
        <v>0</v>
      </c>
      <c r="BG152" s="186" t="s">
        <v>190</v>
      </c>
      <c r="BH152" s="187"/>
      <c r="BI152" s="187"/>
      <c r="BJ152" s="187"/>
      <c r="BK152" s="187"/>
      <c r="BL152" s="86" t="str">
        <f t="shared" si="30"/>
        <v/>
      </c>
      <c r="BM152" s="145"/>
      <c r="BN152" s="86" t="str">
        <f t="shared" si="31"/>
        <v/>
      </c>
      <c r="BO152" s="86"/>
      <c r="BP152" s="86"/>
      <c r="BQ152" s="86"/>
      <c r="BR152" s="334"/>
      <c r="BS152" s="184" t="s">
        <v>14</v>
      </c>
      <c r="BT152" s="185">
        <v>1</v>
      </c>
      <c r="BU152" s="186" t="s">
        <v>190</v>
      </c>
      <c r="BV152" s="216" t="str">
        <f t="shared" si="22"/>
        <v/>
      </c>
      <c r="BW152" s="216" t="str">
        <f t="shared" si="23"/>
        <v/>
      </c>
      <c r="BX152" s="216" t="str">
        <f t="shared" si="24"/>
        <v/>
      </c>
      <c r="BY152" s="216" t="str">
        <f t="shared" si="25"/>
        <v/>
      </c>
      <c r="BZ152" s="217" t="str">
        <f t="shared" si="32"/>
        <v/>
      </c>
    </row>
    <row r="153" spans="14:78" x14ac:dyDescent="0.25">
      <c r="N153" s="86"/>
      <c r="O153" s="334"/>
      <c r="P153" s="184" t="s">
        <v>15</v>
      </c>
      <c r="Q153" s="185">
        <f t="shared" si="26"/>
        <v>0</v>
      </c>
      <c r="R153" s="186" t="s">
        <v>54</v>
      </c>
      <c r="S153" s="187"/>
      <c r="T153" s="187"/>
      <c r="U153" s="187"/>
      <c r="V153" s="187"/>
      <c r="W153" s="86" t="str">
        <f t="shared" si="37"/>
        <v/>
      </c>
      <c r="X153" s="145"/>
      <c r="Y153" s="86" t="str">
        <f t="shared" si="38"/>
        <v/>
      </c>
      <c r="Z153" s="86"/>
      <c r="AA153" s="86"/>
      <c r="AB153" s="86"/>
      <c r="AC153" s="334"/>
      <c r="AD153" s="184" t="s">
        <v>15</v>
      </c>
      <c r="AE153" s="185">
        <f t="shared" si="27"/>
        <v>0</v>
      </c>
      <c r="AF153" s="186" t="s">
        <v>54</v>
      </c>
      <c r="AG153" s="187"/>
      <c r="AH153" s="187"/>
      <c r="AI153" s="187"/>
      <c r="AJ153" s="187"/>
      <c r="AK153" s="86" t="str">
        <f t="shared" si="33"/>
        <v/>
      </c>
      <c r="AL153" s="145"/>
      <c r="AM153" s="86" t="str">
        <f t="shared" si="34"/>
        <v/>
      </c>
      <c r="AN153" s="86"/>
      <c r="AO153" s="86"/>
      <c r="AP153" s="86"/>
      <c r="AQ153" s="334"/>
      <c r="AR153" s="184" t="s">
        <v>15</v>
      </c>
      <c r="AS153" s="185">
        <f t="shared" si="28"/>
        <v>0</v>
      </c>
      <c r="AT153" s="186" t="s">
        <v>54</v>
      </c>
      <c r="AU153" s="187"/>
      <c r="AV153" s="187"/>
      <c r="AW153" s="187"/>
      <c r="AX153" s="187"/>
      <c r="AY153" s="86" t="str">
        <f t="shared" si="35"/>
        <v/>
      </c>
      <c r="AZ153" s="145"/>
      <c r="BA153" s="86" t="str">
        <f t="shared" si="36"/>
        <v/>
      </c>
      <c r="BB153" s="86"/>
      <c r="BC153" s="86"/>
      <c r="BD153" s="334"/>
      <c r="BE153" s="184" t="s">
        <v>15</v>
      </c>
      <c r="BF153" s="185">
        <f t="shared" si="29"/>
        <v>0</v>
      </c>
      <c r="BG153" s="186" t="s">
        <v>54</v>
      </c>
      <c r="BH153" s="187"/>
      <c r="BI153" s="187"/>
      <c r="BJ153" s="187"/>
      <c r="BK153" s="187"/>
      <c r="BL153" s="86" t="str">
        <f t="shared" si="30"/>
        <v/>
      </c>
      <c r="BM153" s="145"/>
      <c r="BN153" s="86" t="str">
        <f t="shared" si="31"/>
        <v/>
      </c>
      <c r="BO153" s="86"/>
      <c r="BP153" s="86"/>
      <c r="BQ153" s="86"/>
      <c r="BR153" s="334"/>
      <c r="BS153" s="184" t="s">
        <v>15</v>
      </c>
      <c r="BT153" s="185">
        <v>1</v>
      </c>
      <c r="BU153" s="186" t="s">
        <v>54</v>
      </c>
      <c r="BV153" s="216" t="str">
        <f>IF(Q153="","",IF(S153="X",25%,IF(T153="X",50%,IF(U153="X",75%,IF(V153="X",100%,"")))))</f>
        <v/>
      </c>
      <c r="BW153" s="216" t="str">
        <f>IF(AE153="","",IF(AG153="X",25%,IF(AH153="X",50%,IF(AI153="X",75%,IF(AJ153="X",100%,"")))))</f>
        <v/>
      </c>
      <c r="BX153" s="216" t="str">
        <f>IF(AS153="","",IF(AU153="X",25%,IF(AV153="X",50%,IF(AW153="X",75%,IF(AX153="X",100%,"")))))</f>
        <v/>
      </c>
      <c r="BY153" s="216" t="str">
        <f t="shared" si="25"/>
        <v/>
      </c>
      <c r="BZ153" s="217" t="str">
        <f t="shared" si="32"/>
        <v/>
      </c>
    </row>
    <row r="154" spans="14:78" ht="15.75" thickBot="1" x14ac:dyDescent="0.3">
      <c r="N154" s="86"/>
      <c r="O154" s="193"/>
      <c r="P154" s="353"/>
      <c r="Q154" s="353"/>
      <c r="R154" s="195" t="s">
        <v>92</v>
      </c>
      <c r="S154" s="168" t="e">
        <f>SUM(W127:W153)/SUM(Q127:Q153)</f>
        <v>#DIV/0!</v>
      </c>
      <c r="T154" s="168" t="s">
        <v>0</v>
      </c>
      <c r="U154" s="168" t="e">
        <f>SUM(Y127:Y153)/SUM(Q127:Q153)</f>
        <v>#DIV/0!</v>
      </c>
      <c r="V154" s="168"/>
      <c r="W154" s="86" t="str">
        <f t="shared" si="37"/>
        <v/>
      </c>
      <c r="X154" s="145"/>
      <c r="Y154" s="86" t="str">
        <f t="shared" si="38"/>
        <v/>
      </c>
      <c r="Z154" s="174"/>
      <c r="AA154" s="86"/>
      <c r="AB154" s="86"/>
      <c r="AC154" s="193"/>
      <c r="AD154" s="353"/>
      <c r="AE154" s="353"/>
      <c r="AF154" s="195" t="s">
        <v>92</v>
      </c>
      <c r="AG154" s="168" t="e">
        <f>SUM(AK127:AK153)/SUM(AE127:AE153)</f>
        <v>#DIV/0!</v>
      </c>
      <c r="AH154" s="168" t="s">
        <v>0</v>
      </c>
      <c r="AI154" s="168" t="e">
        <f>SUM(AM127:AM153)/SUM(AE127:AE153)</f>
        <v>#DIV/0!</v>
      </c>
      <c r="AJ154" s="168"/>
      <c r="AK154" s="86" t="str">
        <f t="shared" si="33"/>
        <v/>
      </c>
      <c r="AL154" s="145"/>
      <c r="AM154" s="86" t="str">
        <f t="shared" si="34"/>
        <v/>
      </c>
      <c r="AN154" s="174"/>
      <c r="AO154" s="86"/>
      <c r="AP154" s="86"/>
      <c r="AQ154" s="193"/>
      <c r="AR154" s="353"/>
      <c r="AS154" s="353"/>
      <c r="AT154" s="195" t="s">
        <v>92</v>
      </c>
      <c r="AU154" s="168" t="e">
        <f>SUM(AY127:AY153)/SUM(AS127:AS153)</f>
        <v>#DIV/0!</v>
      </c>
      <c r="AV154" s="168" t="s">
        <v>0</v>
      </c>
      <c r="AW154" s="168" t="e">
        <f>SUM(BA127:BA153)/SUM(AS127:AS153)</f>
        <v>#DIV/0!</v>
      </c>
      <c r="AX154" s="168"/>
      <c r="AY154" s="86" t="str">
        <f t="shared" si="35"/>
        <v/>
      </c>
      <c r="AZ154" s="145"/>
      <c r="BA154" s="86" t="str">
        <f t="shared" si="36"/>
        <v/>
      </c>
      <c r="BB154" s="174"/>
      <c r="BC154" s="86"/>
      <c r="BD154" s="193"/>
      <c r="BE154" s="353"/>
      <c r="BF154" s="353"/>
      <c r="BG154" s="195" t="s">
        <v>92</v>
      </c>
      <c r="BH154" s="168" t="e">
        <f>SUM(BL127:BL153)/SUM(BF127:BF153)</f>
        <v>#DIV/0!</v>
      </c>
      <c r="BI154" s="168" t="s">
        <v>0</v>
      </c>
      <c r="BJ154" s="168" t="e">
        <f>SUM(BN127:BN153)/SUM(BF127:BF153)</f>
        <v>#DIV/0!</v>
      </c>
      <c r="BK154" s="168"/>
      <c r="BL154" s="86" t="str">
        <f t="shared" si="30"/>
        <v/>
      </c>
      <c r="BM154" s="145"/>
      <c r="BN154" s="86" t="str">
        <f t="shared" si="31"/>
        <v/>
      </c>
      <c r="BO154" s="174"/>
      <c r="BP154" s="86"/>
      <c r="BQ154" s="86"/>
      <c r="BR154" s="86"/>
    </row>
    <row r="155" spans="14:78" ht="16.899999999999999" customHeight="1" thickBot="1" x14ac:dyDescent="0.3">
      <c r="N155" s="86"/>
      <c r="O155" s="281" t="s">
        <v>304</v>
      </c>
      <c r="Q155" s="145"/>
      <c r="R155" s="195" t="s">
        <v>17</v>
      </c>
      <c r="S155" s="312"/>
      <c r="T155" s="313"/>
      <c r="U155" s="313"/>
      <c r="V155" s="200" t="s">
        <v>2</v>
      </c>
      <c r="W155" s="86" t="str">
        <f t="shared" si="37"/>
        <v/>
      </c>
      <c r="X155" s="145"/>
      <c r="Y155" s="86" t="str">
        <f t="shared" si="38"/>
        <v/>
      </c>
      <c r="Z155" s="86"/>
      <c r="AA155" s="86"/>
      <c r="AB155" s="86"/>
      <c r="AC155" s="281" t="s">
        <v>304</v>
      </c>
      <c r="AD155" s="84"/>
      <c r="AE155" s="145"/>
      <c r="AF155" s="195" t="s">
        <v>17</v>
      </c>
      <c r="AG155" s="312"/>
      <c r="AH155" s="313"/>
      <c r="AI155" s="313"/>
      <c r="AJ155" s="200" t="s">
        <v>2</v>
      </c>
      <c r="AK155" s="86" t="str">
        <f t="shared" si="33"/>
        <v/>
      </c>
      <c r="AL155" s="145"/>
      <c r="AM155" s="86" t="str">
        <f t="shared" si="34"/>
        <v/>
      </c>
      <c r="AN155" s="86"/>
      <c r="AO155" s="86"/>
      <c r="AP155" s="86"/>
      <c r="AQ155" s="281" t="s">
        <v>304</v>
      </c>
      <c r="AR155" s="84"/>
      <c r="AS155" s="145"/>
      <c r="AT155" s="195" t="s">
        <v>17</v>
      </c>
      <c r="AU155" s="312"/>
      <c r="AV155" s="313"/>
      <c r="AW155" s="313"/>
      <c r="AX155" s="200" t="s">
        <v>2</v>
      </c>
      <c r="AY155" s="86" t="str">
        <f t="shared" si="35"/>
        <v/>
      </c>
      <c r="AZ155" s="145"/>
      <c r="BA155" s="86" t="str">
        <f t="shared" si="36"/>
        <v/>
      </c>
      <c r="BB155" s="86"/>
      <c r="BC155" s="86"/>
      <c r="BD155" s="281" t="s">
        <v>304</v>
      </c>
      <c r="BE155" s="84"/>
      <c r="BF155" s="145"/>
      <c r="BG155" s="195" t="s">
        <v>17</v>
      </c>
      <c r="BH155" s="312"/>
      <c r="BI155" s="313"/>
      <c r="BJ155" s="313"/>
      <c r="BK155" s="200" t="s">
        <v>2</v>
      </c>
      <c r="BL155" s="86" t="str">
        <f t="shared" si="30"/>
        <v/>
      </c>
      <c r="BM155" s="145"/>
      <c r="BN155" s="86" t="str">
        <f t="shared" si="31"/>
        <v/>
      </c>
      <c r="BO155" s="86"/>
      <c r="BP155" s="86"/>
      <c r="BQ155" s="86"/>
      <c r="BR155" s="86"/>
    </row>
    <row r="156" spans="14:78" ht="12.6" customHeight="1" thickBot="1" x14ac:dyDescent="0.3">
      <c r="N156" s="86"/>
      <c r="O156" s="145"/>
      <c r="Q156" s="145"/>
      <c r="R156" s="145"/>
      <c r="S156" s="145"/>
      <c r="T156" s="145"/>
      <c r="U156" s="145"/>
      <c r="V156" s="145"/>
      <c r="W156" s="86" t="str">
        <f t="shared" si="37"/>
        <v/>
      </c>
      <c r="X156" s="145"/>
      <c r="Y156" s="86" t="str">
        <f t="shared" si="38"/>
        <v/>
      </c>
      <c r="Z156" s="86"/>
      <c r="AA156" s="86"/>
      <c r="AB156" s="86"/>
      <c r="AC156" s="145"/>
      <c r="AD156" s="84"/>
      <c r="AE156" s="145"/>
      <c r="AF156" s="145"/>
      <c r="AG156" s="145"/>
      <c r="AH156" s="145"/>
      <c r="AI156" s="145"/>
      <c r="AJ156" s="145"/>
      <c r="AK156" s="86" t="str">
        <f t="shared" si="33"/>
        <v/>
      </c>
      <c r="AL156" s="145"/>
      <c r="AM156" s="86" t="str">
        <f t="shared" si="34"/>
        <v/>
      </c>
      <c r="AN156" s="86"/>
      <c r="AO156" s="86"/>
      <c r="AP156" s="86"/>
      <c r="AQ156" s="145"/>
      <c r="AR156" s="84"/>
      <c r="AS156" s="145"/>
      <c r="AT156" s="145"/>
      <c r="AU156" s="145"/>
      <c r="AV156" s="145"/>
      <c r="AW156" s="145"/>
      <c r="AX156" s="145"/>
      <c r="AY156" s="86" t="str">
        <f t="shared" si="35"/>
        <v/>
      </c>
      <c r="AZ156" s="145"/>
      <c r="BA156" s="86" t="str">
        <f t="shared" si="36"/>
        <v/>
      </c>
      <c r="BB156" s="86"/>
      <c r="BC156" s="86"/>
      <c r="BD156" s="145"/>
      <c r="BE156" s="84"/>
      <c r="BF156" s="145"/>
      <c r="BG156" s="145"/>
      <c r="BH156" s="145"/>
      <c r="BI156" s="145"/>
      <c r="BJ156" s="145"/>
      <c r="BK156" s="145"/>
      <c r="BL156" s="86" t="str">
        <f t="shared" si="30"/>
        <v/>
      </c>
      <c r="BM156" s="145"/>
      <c r="BN156" s="86" t="str">
        <f t="shared" si="31"/>
        <v/>
      </c>
      <c r="BO156" s="86"/>
      <c r="BP156" s="86"/>
      <c r="BQ156" s="86"/>
      <c r="BR156" s="86"/>
    </row>
    <row r="157" spans="14:78" ht="15.75" thickBot="1" x14ac:dyDescent="0.3">
      <c r="N157" s="86"/>
      <c r="O157" s="280" t="s">
        <v>305</v>
      </c>
      <c r="P157" s="201"/>
      <c r="Q157" s="145"/>
      <c r="R157" s="202" t="s">
        <v>117</v>
      </c>
      <c r="S157" s="403">
        <f>SUM(S155)</f>
        <v>0</v>
      </c>
      <c r="T157" s="404"/>
      <c r="U157" s="405"/>
      <c r="V157" s="219" t="s">
        <v>2</v>
      </c>
      <c r="W157" s="86" t="str">
        <f t="shared" si="37"/>
        <v/>
      </c>
      <c r="X157" s="145"/>
      <c r="Y157" s="86" t="str">
        <f t="shared" si="38"/>
        <v/>
      </c>
      <c r="Z157" s="86"/>
      <c r="AA157" s="86"/>
      <c r="AB157" s="86"/>
      <c r="AC157" s="280" t="s">
        <v>305</v>
      </c>
      <c r="AD157" s="201"/>
      <c r="AE157" s="145"/>
      <c r="AF157" s="202" t="s">
        <v>260</v>
      </c>
      <c r="AG157" s="403">
        <f>SUM(AG155)</f>
        <v>0</v>
      </c>
      <c r="AH157" s="404"/>
      <c r="AI157" s="405"/>
      <c r="AJ157" s="219" t="s">
        <v>2</v>
      </c>
      <c r="AK157" s="86" t="str">
        <f t="shared" si="33"/>
        <v/>
      </c>
      <c r="AL157" s="145"/>
      <c r="AM157" s="86" t="str">
        <f t="shared" si="34"/>
        <v/>
      </c>
      <c r="AN157" s="86"/>
      <c r="AO157" s="86"/>
      <c r="AP157" s="86"/>
      <c r="AQ157" s="280" t="s">
        <v>305</v>
      </c>
      <c r="AR157" s="201"/>
      <c r="AS157" s="145"/>
      <c r="AT157" s="202" t="s">
        <v>261</v>
      </c>
      <c r="AU157" s="403">
        <f>SUM(AU155)</f>
        <v>0</v>
      </c>
      <c r="AV157" s="404"/>
      <c r="AW157" s="405"/>
      <c r="AX157" s="219" t="s">
        <v>2</v>
      </c>
      <c r="AY157" s="86" t="str">
        <f t="shared" si="35"/>
        <v/>
      </c>
      <c r="AZ157" s="145"/>
      <c r="BA157" s="86" t="str">
        <f t="shared" si="36"/>
        <v/>
      </c>
      <c r="BB157" s="86"/>
      <c r="BC157" s="86"/>
      <c r="BD157" s="280" t="s">
        <v>305</v>
      </c>
      <c r="BE157" s="201"/>
      <c r="BF157" s="145"/>
      <c r="BG157" s="202" t="s">
        <v>259</v>
      </c>
      <c r="BH157" s="406">
        <f>SUM(BH155)</f>
        <v>0</v>
      </c>
      <c r="BI157" s="407"/>
      <c r="BJ157" s="407"/>
      <c r="BK157" s="220" t="s">
        <v>2</v>
      </c>
      <c r="BL157" s="86" t="str">
        <f t="shared" si="30"/>
        <v/>
      </c>
      <c r="BM157" s="145"/>
      <c r="BN157" s="86" t="str">
        <f t="shared" si="31"/>
        <v/>
      </c>
      <c r="BO157" s="86"/>
      <c r="BP157" s="86"/>
      <c r="BQ157" s="86"/>
      <c r="BR157" s="86"/>
    </row>
    <row r="158" spans="14:78" x14ac:dyDescent="0.25">
      <c r="N158" s="86"/>
      <c r="O158" s="221"/>
      <c r="P158" s="222"/>
      <c r="Q158" s="221"/>
      <c r="R158" s="223"/>
      <c r="S158" s="221"/>
      <c r="T158" s="221"/>
      <c r="U158" s="221"/>
      <c r="V158" s="221"/>
      <c r="W158" s="86" t="str">
        <f t="shared" si="37"/>
        <v/>
      </c>
      <c r="X158" s="145"/>
      <c r="Y158" s="86" t="str">
        <f t="shared" si="38"/>
        <v/>
      </c>
      <c r="Z158" s="86"/>
      <c r="AA158" s="86"/>
      <c r="AB158" s="86"/>
      <c r="AC158" s="86"/>
      <c r="AE158" s="145"/>
      <c r="AF158" s="224"/>
      <c r="AG158" s="86"/>
      <c r="AH158" s="86"/>
      <c r="AI158" s="86"/>
      <c r="AJ158" s="86"/>
      <c r="AK158" s="86" t="str">
        <f t="shared" si="33"/>
        <v/>
      </c>
      <c r="AL158" s="145"/>
      <c r="AM158" s="86" t="str">
        <f t="shared" si="34"/>
        <v/>
      </c>
      <c r="AN158" s="86"/>
      <c r="AO158" s="86"/>
      <c r="AP158" s="86"/>
      <c r="AQ158" s="86"/>
      <c r="AS158" s="145"/>
      <c r="AT158" s="146"/>
      <c r="AU158" s="86"/>
      <c r="AV158" s="86"/>
      <c r="AW158" s="86"/>
      <c r="AX158" s="86"/>
      <c r="AY158" s="86" t="str">
        <f t="shared" si="35"/>
        <v/>
      </c>
      <c r="AZ158" s="145"/>
      <c r="BA158" s="86" t="str">
        <f t="shared" si="36"/>
        <v/>
      </c>
      <c r="BB158" s="86"/>
      <c r="BC158" s="86"/>
      <c r="BD158" s="145"/>
      <c r="BE158" s="84"/>
      <c r="BF158" s="145"/>
      <c r="BG158" s="146"/>
      <c r="BH158" s="145"/>
      <c r="BI158" s="145"/>
      <c r="BJ158" s="145"/>
      <c r="BK158" s="145"/>
      <c r="BL158" s="86" t="str">
        <f t="shared" si="30"/>
        <v/>
      </c>
      <c r="BM158" s="145"/>
      <c r="BN158" s="86" t="str">
        <f t="shared" si="31"/>
        <v/>
      </c>
      <c r="BO158" s="86"/>
      <c r="BP158" s="86"/>
      <c r="BQ158" s="86"/>
      <c r="BR158" s="86"/>
    </row>
    <row r="159" spans="14:78" ht="6.6" customHeight="1" thickBot="1" x14ac:dyDescent="0.3">
      <c r="N159" s="86"/>
      <c r="O159" s="145"/>
      <c r="Q159" s="145"/>
      <c r="R159" s="146"/>
      <c r="S159" s="145"/>
      <c r="T159" s="145"/>
      <c r="U159" s="145"/>
      <c r="V159" s="145"/>
      <c r="W159" s="86" t="str">
        <f t="shared" si="37"/>
        <v/>
      </c>
      <c r="X159" s="145"/>
      <c r="Y159" s="86" t="str">
        <f t="shared" si="38"/>
        <v/>
      </c>
      <c r="Z159" s="86"/>
      <c r="AA159" s="86"/>
      <c r="AB159" s="86"/>
      <c r="AC159" s="86"/>
      <c r="AE159" s="145"/>
      <c r="AF159" s="146"/>
      <c r="AG159" s="86"/>
      <c r="AH159" s="86"/>
      <c r="AI159" s="86"/>
      <c r="AJ159" s="86"/>
      <c r="AK159" s="86" t="str">
        <f t="shared" si="33"/>
        <v/>
      </c>
      <c r="AL159" s="145"/>
      <c r="AM159" s="86" t="str">
        <f t="shared" si="34"/>
        <v/>
      </c>
      <c r="AN159" s="86"/>
      <c r="AO159" s="86"/>
      <c r="AP159" s="86"/>
      <c r="AQ159" s="86"/>
      <c r="AS159" s="145"/>
      <c r="AT159" s="146"/>
      <c r="AU159" s="86"/>
      <c r="AV159" s="86"/>
      <c r="AW159" s="86"/>
      <c r="AX159" s="86"/>
      <c r="AY159" s="86" t="str">
        <f t="shared" si="35"/>
        <v/>
      </c>
      <c r="AZ159" s="145"/>
      <c r="BA159" s="86" t="str">
        <f t="shared" si="36"/>
        <v/>
      </c>
      <c r="BB159" s="86"/>
      <c r="BC159" s="86"/>
      <c r="BD159" s="86"/>
      <c r="BF159" s="145"/>
      <c r="BG159" s="146"/>
      <c r="BH159" s="86"/>
      <c r="BI159" s="86"/>
      <c r="BJ159" s="86"/>
      <c r="BK159" s="86"/>
      <c r="BL159" s="86" t="str">
        <f t="shared" si="30"/>
        <v/>
      </c>
      <c r="BM159" s="145"/>
      <c r="BN159" s="86" t="str">
        <f t="shared" si="31"/>
        <v/>
      </c>
      <c r="BO159" s="86"/>
      <c r="BP159" s="86"/>
      <c r="BQ159" s="86"/>
      <c r="BR159" s="86"/>
    </row>
    <row r="160" spans="14:78" ht="72.599999999999994" customHeight="1" thickBot="1" x14ac:dyDescent="0.3">
      <c r="N160" s="86"/>
      <c r="O160" s="397" t="s">
        <v>335</v>
      </c>
      <c r="P160" s="398"/>
      <c r="Q160" s="398"/>
      <c r="R160" s="398"/>
      <c r="S160" s="398"/>
      <c r="T160" s="398"/>
      <c r="U160" s="398"/>
      <c r="V160" s="399"/>
      <c r="W160" s="86" t="str">
        <f t="shared" si="37"/>
        <v/>
      </c>
      <c r="X160" s="145"/>
      <c r="Y160" s="86" t="str">
        <f t="shared" si="38"/>
        <v/>
      </c>
      <c r="Z160" s="86"/>
      <c r="AA160" s="86"/>
      <c r="AB160" s="86"/>
      <c r="AC160" s="397" t="s">
        <v>336</v>
      </c>
      <c r="AD160" s="398"/>
      <c r="AE160" s="398"/>
      <c r="AF160" s="398"/>
      <c r="AG160" s="398"/>
      <c r="AH160" s="398"/>
      <c r="AI160" s="398"/>
      <c r="AJ160" s="399"/>
      <c r="AK160" s="86" t="str">
        <f t="shared" si="33"/>
        <v/>
      </c>
      <c r="AL160" s="145"/>
      <c r="AM160" s="86" t="str">
        <f t="shared" si="34"/>
        <v/>
      </c>
      <c r="AN160" s="86"/>
      <c r="AO160" s="86"/>
      <c r="AP160" s="86"/>
      <c r="AQ160" s="397" t="s">
        <v>337</v>
      </c>
      <c r="AR160" s="398"/>
      <c r="AS160" s="398"/>
      <c r="AT160" s="398"/>
      <c r="AU160" s="398"/>
      <c r="AV160" s="398"/>
      <c r="AW160" s="398"/>
      <c r="AX160" s="399"/>
      <c r="AY160" s="86" t="str">
        <f t="shared" si="35"/>
        <v/>
      </c>
      <c r="AZ160" s="145"/>
      <c r="BA160" s="86" t="str">
        <f t="shared" si="36"/>
        <v/>
      </c>
      <c r="BB160" s="86"/>
      <c r="BC160" s="86"/>
      <c r="BD160" s="397" t="s">
        <v>338</v>
      </c>
      <c r="BE160" s="398"/>
      <c r="BF160" s="398"/>
      <c r="BG160" s="398"/>
      <c r="BH160" s="398"/>
      <c r="BI160" s="398"/>
      <c r="BJ160" s="398"/>
      <c r="BK160" s="399"/>
      <c r="BL160" s="86" t="str">
        <f t="shared" si="30"/>
        <v/>
      </c>
      <c r="BM160" s="145"/>
      <c r="BN160" s="86" t="str">
        <f t="shared" si="31"/>
        <v/>
      </c>
      <c r="BO160" s="86"/>
      <c r="BP160" s="86"/>
      <c r="BQ160" s="86"/>
      <c r="BR160" s="86"/>
    </row>
    <row r="161" spans="14:78" ht="20.45" customHeight="1" x14ac:dyDescent="0.25">
      <c r="N161" s="86"/>
      <c r="O161" s="149" t="s">
        <v>55</v>
      </c>
      <c r="P161" s="310">
        <f>$D$5</f>
        <v>0</v>
      </c>
      <c r="Q161" s="310"/>
      <c r="R161" s="310"/>
      <c r="S161" s="150" t="s">
        <v>76</v>
      </c>
      <c r="T161" s="324"/>
      <c r="U161" s="325"/>
      <c r="V161" s="326"/>
      <c r="W161" s="86" t="str">
        <f t="shared" si="37"/>
        <v/>
      </c>
      <c r="X161" s="145"/>
      <c r="Y161" s="86" t="str">
        <f t="shared" si="38"/>
        <v/>
      </c>
      <c r="Z161" s="86"/>
      <c r="AA161" s="86"/>
      <c r="AB161" s="86"/>
      <c r="AC161" s="149" t="s">
        <v>55</v>
      </c>
      <c r="AD161" s="310">
        <f>$D$5</f>
        <v>0</v>
      </c>
      <c r="AE161" s="310"/>
      <c r="AF161" s="310"/>
      <c r="AG161" s="150" t="s">
        <v>76</v>
      </c>
      <c r="AH161" s="324"/>
      <c r="AI161" s="325"/>
      <c r="AJ161" s="326"/>
      <c r="AK161" s="86" t="str">
        <f t="shared" si="33"/>
        <v/>
      </c>
      <c r="AL161" s="145"/>
      <c r="AM161" s="86" t="str">
        <f t="shared" si="34"/>
        <v/>
      </c>
      <c r="AN161" s="86"/>
      <c r="AO161" s="86"/>
      <c r="AP161" s="86"/>
      <c r="AQ161" s="149" t="s">
        <v>55</v>
      </c>
      <c r="AR161" s="310">
        <f>$D$5</f>
        <v>0</v>
      </c>
      <c r="AS161" s="310"/>
      <c r="AT161" s="310"/>
      <c r="AU161" s="150" t="s">
        <v>76</v>
      </c>
      <c r="AV161" s="324"/>
      <c r="AW161" s="325"/>
      <c r="AX161" s="326"/>
      <c r="AY161" s="86" t="str">
        <f t="shared" si="35"/>
        <v/>
      </c>
      <c r="AZ161" s="145"/>
      <c r="BA161" s="86" t="str">
        <f t="shared" si="36"/>
        <v/>
      </c>
      <c r="BB161" s="86"/>
      <c r="BC161" s="86"/>
      <c r="BD161" s="149" t="s">
        <v>55</v>
      </c>
      <c r="BE161" s="310">
        <f>$D$5</f>
        <v>0</v>
      </c>
      <c r="BF161" s="310"/>
      <c r="BG161" s="310"/>
      <c r="BH161" s="150" t="s">
        <v>76</v>
      </c>
      <c r="BI161" s="324"/>
      <c r="BJ161" s="325"/>
      <c r="BK161" s="326"/>
      <c r="BL161" s="86" t="str">
        <f t="shared" si="30"/>
        <v/>
      </c>
      <c r="BM161" s="145"/>
      <c r="BN161" s="86" t="str">
        <f t="shared" si="31"/>
        <v/>
      </c>
      <c r="BO161" s="86"/>
      <c r="BP161" s="86"/>
      <c r="BQ161" s="86"/>
      <c r="BR161" s="86"/>
    </row>
    <row r="162" spans="14:78" ht="19.149999999999999" customHeight="1" x14ac:dyDescent="0.25">
      <c r="N162" s="86"/>
      <c r="O162" s="149" t="s">
        <v>79</v>
      </c>
      <c r="P162" s="310">
        <f>$D$6</f>
        <v>0</v>
      </c>
      <c r="Q162" s="310"/>
      <c r="R162" s="310"/>
      <c r="S162" s="154" t="s">
        <v>34</v>
      </c>
      <c r="T162" s="310">
        <f>$K$6</f>
        <v>0</v>
      </c>
      <c r="U162" s="310"/>
      <c r="V162" s="310"/>
      <c r="W162" s="86" t="str">
        <f t="shared" si="37"/>
        <v/>
      </c>
      <c r="X162" s="145"/>
      <c r="Y162" s="86" t="str">
        <f t="shared" si="38"/>
        <v/>
      </c>
      <c r="Z162" s="86"/>
      <c r="AA162" s="86"/>
      <c r="AB162" s="86"/>
      <c r="AC162" s="149" t="s">
        <v>79</v>
      </c>
      <c r="AD162" s="310">
        <f>$D$6</f>
        <v>0</v>
      </c>
      <c r="AE162" s="310"/>
      <c r="AF162" s="310"/>
      <c r="AG162" s="154" t="s">
        <v>34</v>
      </c>
      <c r="AH162" s="310">
        <f>$K$6</f>
        <v>0</v>
      </c>
      <c r="AI162" s="310"/>
      <c r="AJ162" s="310"/>
      <c r="AK162" s="86" t="str">
        <f t="shared" si="33"/>
        <v/>
      </c>
      <c r="AL162" s="145"/>
      <c r="AM162" s="86" t="str">
        <f t="shared" si="34"/>
        <v/>
      </c>
      <c r="AN162" s="86"/>
      <c r="AO162" s="86"/>
      <c r="AP162" s="86"/>
      <c r="AQ162" s="149" t="s">
        <v>79</v>
      </c>
      <c r="AR162" s="310">
        <f>$D$6</f>
        <v>0</v>
      </c>
      <c r="AS162" s="310"/>
      <c r="AT162" s="310"/>
      <c r="AU162" s="154" t="s">
        <v>34</v>
      </c>
      <c r="AV162" s="310">
        <f>$K$6</f>
        <v>0</v>
      </c>
      <c r="AW162" s="310"/>
      <c r="AX162" s="310"/>
      <c r="AY162" s="86" t="str">
        <f t="shared" si="35"/>
        <v/>
      </c>
      <c r="AZ162" s="145"/>
      <c r="BA162" s="86" t="str">
        <f t="shared" si="36"/>
        <v/>
      </c>
      <c r="BB162" s="86"/>
      <c r="BC162" s="86"/>
      <c r="BD162" s="149" t="s">
        <v>79</v>
      </c>
      <c r="BE162" s="310">
        <f>$D$6</f>
        <v>0</v>
      </c>
      <c r="BF162" s="310"/>
      <c r="BG162" s="310"/>
      <c r="BH162" s="154" t="s">
        <v>34</v>
      </c>
      <c r="BI162" s="310">
        <f>$K$6</f>
        <v>0</v>
      </c>
      <c r="BJ162" s="310"/>
      <c r="BK162" s="310"/>
      <c r="BL162" s="86" t="str">
        <f t="shared" si="30"/>
        <v/>
      </c>
      <c r="BM162" s="145"/>
      <c r="BN162" s="86" t="str">
        <f t="shared" si="31"/>
        <v/>
      </c>
      <c r="BO162" s="86"/>
      <c r="BP162" s="86"/>
      <c r="BQ162" s="86"/>
      <c r="BR162" s="86"/>
    </row>
    <row r="163" spans="14:78" ht="4.9000000000000004" customHeight="1" x14ac:dyDescent="0.25">
      <c r="N163" s="86"/>
      <c r="O163" s="166"/>
      <c r="P163" s="167"/>
      <c r="Q163" s="168"/>
      <c r="R163" s="169"/>
      <c r="S163" s="166"/>
      <c r="T163" s="166"/>
      <c r="U163" s="166"/>
      <c r="V163" s="166"/>
      <c r="W163" s="86" t="str">
        <f t="shared" si="37"/>
        <v/>
      </c>
      <c r="X163" s="145"/>
      <c r="Y163" s="86" t="str">
        <f t="shared" si="38"/>
        <v/>
      </c>
      <c r="Z163" s="86"/>
      <c r="AA163" s="86"/>
      <c r="AB163" s="86"/>
      <c r="AC163" s="166"/>
      <c r="AD163" s="167"/>
      <c r="AE163" s="168"/>
      <c r="AF163" s="169"/>
      <c r="AG163" s="166"/>
      <c r="AH163" s="166"/>
      <c r="AI163" s="166"/>
      <c r="AJ163" s="166"/>
      <c r="AK163" s="86" t="str">
        <f t="shared" si="33"/>
        <v/>
      </c>
      <c r="AL163" s="145"/>
      <c r="AM163" s="86" t="str">
        <f t="shared" si="34"/>
        <v/>
      </c>
      <c r="AN163" s="86"/>
      <c r="AO163" s="86"/>
      <c r="AP163" s="86"/>
      <c r="AQ163" s="166"/>
      <c r="AR163" s="167"/>
      <c r="AS163" s="168"/>
      <c r="AT163" s="169"/>
      <c r="AU163" s="166"/>
      <c r="AV163" s="166"/>
      <c r="AW163" s="166"/>
      <c r="AX163" s="166"/>
      <c r="AY163" s="86" t="str">
        <f t="shared" si="35"/>
        <v/>
      </c>
      <c r="AZ163" s="145"/>
      <c r="BA163" s="86" t="str">
        <f t="shared" si="36"/>
        <v/>
      </c>
      <c r="BB163" s="86"/>
      <c r="BC163" s="86"/>
      <c r="BD163" s="166"/>
      <c r="BE163" s="167"/>
      <c r="BF163" s="168"/>
      <c r="BG163" s="169"/>
      <c r="BH163" s="166"/>
      <c r="BI163" s="166"/>
      <c r="BJ163" s="166"/>
      <c r="BK163" s="166"/>
      <c r="BL163" s="86" t="str">
        <f t="shared" si="30"/>
        <v/>
      </c>
      <c r="BM163" s="145"/>
      <c r="BN163" s="86" t="str">
        <f t="shared" si="31"/>
        <v/>
      </c>
      <c r="BO163" s="86"/>
      <c r="BP163" s="86"/>
      <c r="BQ163" s="86"/>
      <c r="BR163" s="86"/>
    </row>
    <row r="164" spans="14:78" x14ac:dyDescent="0.25">
      <c r="N164" s="86"/>
      <c r="O164" s="385" t="s">
        <v>255</v>
      </c>
      <c r="P164" s="385"/>
      <c r="Q164" s="385"/>
      <c r="R164" s="385"/>
      <c r="S164" s="385"/>
      <c r="T164" s="385"/>
      <c r="U164" s="385"/>
      <c r="V164" s="385"/>
      <c r="W164" s="86" t="str">
        <f t="shared" si="37"/>
        <v/>
      </c>
      <c r="X164" s="145"/>
      <c r="Y164" s="86" t="str">
        <f t="shared" si="38"/>
        <v/>
      </c>
      <c r="Z164" s="86"/>
      <c r="AA164" s="86"/>
      <c r="AB164" s="86"/>
      <c r="AC164" s="385" t="s">
        <v>255</v>
      </c>
      <c r="AD164" s="385"/>
      <c r="AE164" s="385"/>
      <c r="AF164" s="385"/>
      <c r="AG164" s="385"/>
      <c r="AH164" s="385"/>
      <c r="AI164" s="385"/>
      <c r="AJ164" s="385"/>
      <c r="AK164" s="86" t="str">
        <f t="shared" si="33"/>
        <v/>
      </c>
      <c r="AL164" s="145"/>
      <c r="AM164" s="86" t="str">
        <f t="shared" si="34"/>
        <v/>
      </c>
      <c r="AN164" s="86"/>
      <c r="AO164" s="86"/>
      <c r="AP164" s="86"/>
      <c r="AQ164" s="385" t="s">
        <v>255</v>
      </c>
      <c r="AR164" s="385"/>
      <c r="AS164" s="385"/>
      <c r="AT164" s="385"/>
      <c r="AU164" s="385"/>
      <c r="AV164" s="385"/>
      <c r="AW164" s="385"/>
      <c r="AX164" s="385"/>
      <c r="AY164" s="86" t="str">
        <f t="shared" si="35"/>
        <v/>
      </c>
      <c r="AZ164" s="145"/>
      <c r="BA164" s="86" t="str">
        <f t="shared" si="36"/>
        <v/>
      </c>
      <c r="BB164" s="86"/>
      <c r="BC164" s="86"/>
      <c r="BD164" s="385" t="s">
        <v>255</v>
      </c>
      <c r="BE164" s="385"/>
      <c r="BF164" s="385"/>
      <c r="BG164" s="385"/>
      <c r="BH164" s="385"/>
      <c r="BI164" s="385"/>
      <c r="BJ164" s="385"/>
      <c r="BK164" s="385"/>
      <c r="BL164" s="86" t="str">
        <f t="shared" si="30"/>
        <v/>
      </c>
      <c r="BM164" s="145"/>
      <c r="BN164" s="86" t="str">
        <f t="shared" si="31"/>
        <v/>
      </c>
      <c r="BO164" s="86"/>
      <c r="BP164" s="86"/>
      <c r="BQ164" s="86"/>
      <c r="BR164" s="352" t="s">
        <v>282</v>
      </c>
      <c r="BS164" s="352"/>
      <c r="BT164" s="352"/>
      <c r="BU164" s="352"/>
      <c r="BV164" s="402" t="s">
        <v>123</v>
      </c>
      <c r="BW164" s="402" t="s">
        <v>124</v>
      </c>
      <c r="BX164" s="402" t="s">
        <v>125</v>
      </c>
      <c r="BY164" s="402" t="s">
        <v>126</v>
      </c>
      <c r="BZ164" s="355" t="s">
        <v>129</v>
      </c>
    </row>
    <row r="165" spans="14:78" ht="28.15" customHeight="1" x14ac:dyDescent="0.25">
      <c r="N165" s="86"/>
      <c r="O165" s="305" t="s">
        <v>50</v>
      </c>
      <c r="P165" s="306"/>
      <c r="Q165" s="305" t="s">
        <v>289</v>
      </c>
      <c r="R165" s="306"/>
      <c r="S165" s="179" t="s">
        <v>57</v>
      </c>
      <c r="T165" s="180" t="s">
        <v>58</v>
      </c>
      <c r="U165" s="181" t="s">
        <v>59</v>
      </c>
      <c r="V165" s="182" t="s">
        <v>60</v>
      </c>
      <c r="W165" s="86" t="str">
        <f t="shared" si="37"/>
        <v/>
      </c>
      <c r="X165" s="145"/>
      <c r="Y165" s="86" t="str">
        <f t="shared" si="38"/>
        <v/>
      </c>
      <c r="Z165" s="86"/>
      <c r="AA165" s="86"/>
      <c r="AB165" s="86"/>
      <c r="AC165" s="305" t="s">
        <v>50</v>
      </c>
      <c r="AD165" s="306"/>
      <c r="AE165" s="305" t="s">
        <v>289</v>
      </c>
      <c r="AF165" s="306"/>
      <c r="AG165" s="179" t="s">
        <v>57</v>
      </c>
      <c r="AH165" s="180" t="s">
        <v>58</v>
      </c>
      <c r="AI165" s="181" t="s">
        <v>59</v>
      </c>
      <c r="AJ165" s="182" t="s">
        <v>60</v>
      </c>
      <c r="AK165" s="86" t="str">
        <f t="shared" si="33"/>
        <v/>
      </c>
      <c r="AL165" s="145"/>
      <c r="AM165" s="86" t="str">
        <f t="shared" si="34"/>
        <v/>
      </c>
      <c r="AN165" s="86"/>
      <c r="AO165" s="86"/>
      <c r="AP165" s="86"/>
      <c r="AQ165" s="305" t="s">
        <v>50</v>
      </c>
      <c r="AR165" s="306"/>
      <c r="AS165" s="305" t="s">
        <v>289</v>
      </c>
      <c r="AT165" s="306"/>
      <c r="AU165" s="179" t="s">
        <v>57</v>
      </c>
      <c r="AV165" s="180" t="s">
        <v>58</v>
      </c>
      <c r="AW165" s="181" t="s">
        <v>59</v>
      </c>
      <c r="AX165" s="182" t="s">
        <v>60</v>
      </c>
      <c r="AY165" s="86" t="str">
        <f t="shared" si="35"/>
        <v/>
      </c>
      <c r="AZ165" s="145"/>
      <c r="BA165" s="86" t="str">
        <f t="shared" si="36"/>
        <v/>
      </c>
      <c r="BB165" s="86"/>
      <c r="BC165" s="86"/>
      <c r="BD165" s="305" t="s">
        <v>50</v>
      </c>
      <c r="BE165" s="306"/>
      <c r="BF165" s="305" t="s">
        <v>289</v>
      </c>
      <c r="BG165" s="306"/>
      <c r="BH165" s="179" t="s">
        <v>57</v>
      </c>
      <c r="BI165" s="180" t="s">
        <v>58</v>
      </c>
      <c r="BJ165" s="181" t="s">
        <v>59</v>
      </c>
      <c r="BK165" s="182" t="s">
        <v>60</v>
      </c>
      <c r="BL165" s="86" t="str">
        <f t="shared" si="30"/>
        <v/>
      </c>
      <c r="BM165" s="145"/>
      <c r="BN165" s="86" t="str">
        <f t="shared" si="31"/>
        <v/>
      </c>
      <c r="BO165" s="86"/>
      <c r="BP165" s="86"/>
      <c r="BQ165" s="86"/>
      <c r="BR165" s="225" t="s">
        <v>50</v>
      </c>
      <c r="BS165" s="309" t="s">
        <v>16</v>
      </c>
      <c r="BT165" s="309"/>
      <c r="BU165" s="225" t="s">
        <v>289</v>
      </c>
      <c r="BV165" s="402"/>
      <c r="BW165" s="402"/>
      <c r="BX165" s="402"/>
      <c r="BY165" s="402"/>
      <c r="BZ165" s="356"/>
    </row>
    <row r="166" spans="14:78" ht="27.6" customHeight="1" x14ac:dyDescent="0.25">
      <c r="N166" s="86"/>
      <c r="O166" s="301" t="s">
        <v>262</v>
      </c>
      <c r="P166" s="302"/>
      <c r="Q166" s="226">
        <f>IF(OR(S166="X",T166="X",U166="X",V166="X"),1,0)</f>
        <v>0</v>
      </c>
      <c r="R166" s="225" t="s">
        <v>263</v>
      </c>
      <c r="S166" s="227"/>
      <c r="T166" s="227"/>
      <c r="U166" s="227"/>
      <c r="V166" s="227"/>
      <c r="W166" s="86" t="str">
        <f t="shared" si="37"/>
        <v/>
      </c>
      <c r="X166" s="145"/>
      <c r="Y166" s="86" t="str">
        <f t="shared" si="38"/>
        <v/>
      </c>
      <c r="Z166" s="228"/>
      <c r="AA166" s="86"/>
      <c r="AB166" s="86"/>
      <c r="AC166" s="301" t="s">
        <v>262</v>
      </c>
      <c r="AD166" s="302"/>
      <c r="AE166" s="226">
        <f>IF(OR(AG166="X",AH166="X",AI166="X",AJ166="X"),1,0)</f>
        <v>0</v>
      </c>
      <c r="AF166" s="225" t="s">
        <v>263</v>
      </c>
      <c r="AG166" s="227"/>
      <c r="AH166" s="227"/>
      <c r="AI166" s="227"/>
      <c r="AJ166" s="227"/>
      <c r="AK166" s="86" t="str">
        <f t="shared" si="33"/>
        <v/>
      </c>
      <c r="AL166" s="145"/>
      <c r="AM166" s="86" t="str">
        <f t="shared" si="34"/>
        <v/>
      </c>
      <c r="AN166" s="228"/>
      <c r="AO166" s="86"/>
      <c r="AP166" s="86"/>
      <c r="AQ166" s="301" t="s">
        <v>262</v>
      </c>
      <c r="AR166" s="302"/>
      <c r="AS166" s="226">
        <f>IF(OR(AU166="X",AV166="X",AW166="X",AX166="X"),1,0)</f>
        <v>0</v>
      </c>
      <c r="AT166" s="225" t="s">
        <v>263</v>
      </c>
      <c r="AU166" s="227"/>
      <c r="AV166" s="227"/>
      <c r="AW166" s="227"/>
      <c r="AX166" s="227"/>
      <c r="AY166" s="86" t="str">
        <f t="shared" si="35"/>
        <v/>
      </c>
      <c r="AZ166" s="145"/>
      <c r="BA166" s="86" t="str">
        <f t="shared" si="36"/>
        <v/>
      </c>
      <c r="BB166" s="228"/>
      <c r="BC166" s="86"/>
      <c r="BD166" s="301" t="s">
        <v>262</v>
      </c>
      <c r="BE166" s="302"/>
      <c r="BF166" s="226">
        <f>IF(OR(BH166="X",BI166="X",BJ166="X",BK166="X"),1,0)</f>
        <v>0</v>
      </c>
      <c r="BG166" s="225" t="s">
        <v>263</v>
      </c>
      <c r="BH166" s="227"/>
      <c r="BI166" s="227"/>
      <c r="BJ166" s="227"/>
      <c r="BK166" s="227"/>
      <c r="BL166" s="86" t="str">
        <f t="shared" si="30"/>
        <v/>
      </c>
      <c r="BM166" s="145"/>
      <c r="BN166" s="86" t="str">
        <f t="shared" si="31"/>
        <v/>
      </c>
      <c r="BO166" s="228"/>
      <c r="BP166" s="86"/>
      <c r="BQ166" s="86"/>
      <c r="BR166" s="309" t="s">
        <v>262</v>
      </c>
      <c r="BS166" s="318"/>
      <c r="BT166" s="226">
        <v>1</v>
      </c>
      <c r="BU166" s="225" t="s">
        <v>263</v>
      </c>
      <c r="BV166" s="229" t="str">
        <f>IF(Q166="","",IF(S166="X",25%,IF(T166="X",50%,IF(U166="X",75%,IF(V166="X",100%,"")))))</f>
        <v/>
      </c>
      <c r="BW166" s="229" t="str">
        <f>IF(AE166="","",IF(AG166="X",25%,IF(AH166="X",50%,IF(AI166="X",75%,IF(AJ166="X",100%,"")))))</f>
        <v/>
      </c>
      <c r="BX166" s="229" t="str">
        <f>IF(AS166="","",IF(AU166="X",25%,IF(AV166="X",50%,IF(AW166="X",75%,IF(AX166="X",100%,"")))))</f>
        <v/>
      </c>
      <c r="BY166" s="229" t="str">
        <f>IF(BF166="","",IF(BH166="X",25%,IF(BI166="X",50%,IF(BJ166="X",75%,IF(BK166="X",100%,"")))))</f>
        <v/>
      </c>
      <c r="BZ166" s="230" t="str">
        <f>IFERROR(AVERAGE(BV166:BY166),"")</f>
        <v/>
      </c>
    </row>
    <row r="167" spans="14:78" x14ac:dyDescent="0.25">
      <c r="N167" s="86"/>
      <c r="O167" s="307"/>
      <c r="P167" s="308"/>
      <c r="Q167" s="226">
        <f t="shared" ref="Q167:Q179" si="39">IF(OR(S167="X",T167="X",U167="X",V167="X"),1,0)</f>
        <v>0</v>
      </c>
      <c r="R167" s="225" t="s">
        <v>264</v>
      </c>
      <c r="S167" s="227"/>
      <c r="T167" s="227"/>
      <c r="U167" s="227"/>
      <c r="V167" s="227"/>
      <c r="W167" s="86" t="str">
        <f t="shared" si="37"/>
        <v/>
      </c>
      <c r="X167" s="145"/>
      <c r="Y167" s="86" t="str">
        <f t="shared" si="38"/>
        <v/>
      </c>
      <c r="Z167" s="228"/>
      <c r="AA167" s="86"/>
      <c r="AB167" s="86"/>
      <c r="AC167" s="307"/>
      <c r="AD167" s="308"/>
      <c r="AE167" s="226">
        <f t="shared" ref="AE167:AE179" si="40">IF(OR(AG167="X",AH167="X",AI167="X",AJ167="X"),1,0)</f>
        <v>0</v>
      </c>
      <c r="AF167" s="225" t="s">
        <v>264</v>
      </c>
      <c r="AG167" s="227"/>
      <c r="AH167" s="227"/>
      <c r="AI167" s="227"/>
      <c r="AJ167" s="227"/>
      <c r="AK167" s="86" t="str">
        <f t="shared" si="33"/>
        <v/>
      </c>
      <c r="AL167" s="145"/>
      <c r="AM167" s="86" t="str">
        <f t="shared" si="34"/>
        <v/>
      </c>
      <c r="AN167" s="228"/>
      <c r="AO167" s="86"/>
      <c r="AP167" s="86"/>
      <c r="AQ167" s="307"/>
      <c r="AR167" s="308"/>
      <c r="AS167" s="226">
        <f t="shared" ref="AS167:AS179" si="41">IF(OR(AU167="X",AV167="X",AW167="X",AX167="X"),1,0)</f>
        <v>0</v>
      </c>
      <c r="AT167" s="225" t="s">
        <v>264</v>
      </c>
      <c r="AU167" s="227"/>
      <c r="AV167" s="227"/>
      <c r="AW167" s="227"/>
      <c r="AX167" s="227"/>
      <c r="AY167" s="86" t="str">
        <f t="shared" si="35"/>
        <v/>
      </c>
      <c r="AZ167" s="145"/>
      <c r="BA167" s="86" t="str">
        <f t="shared" si="36"/>
        <v/>
      </c>
      <c r="BB167" s="228"/>
      <c r="BC167" s="86"/>
      <c r="BD167" s="307"/>
      <c r="BE167" s="308"/>
      <c r="BF167" s="226">
        <f t="shared" ref="BF167:BF179" si="42">IF(OR(BH167="X",BI167="X",BJ167="X",BK167="X"),1,0)</f>
        <v>0</v>
      </c>
      <c r="BG167" s="225" t="s">
        <v>264</v>
      </c>
      <c r="BH167" s="227"/>
      <c r="BI167" s="227"/>
      <c r="BJ167" s="227"/>
      <c r="BK167" s="227"/>
      <c r="BL167" s="86" t="str">
        <f t="shared" si="30"/>
        <v/>
      </c>
      <c r="BM167" s="145"/>
      <c r="BN167" s="86" t="str">
        <f t="shared" si="31"/>
        <v/>
      </c>
      <c r="BO167" s="228"/>
      <c r="BP167" s="86"/>
      <c r="BQ167" s="86"/>
      <c r="BR167" s="309"/>
      <c r="BS167" s="319"/>
      <c r="BT167" s="226">
        <v>1</v>
      </c>
      <c r="BU167" s="225" t="s">
        <v>264</v>
      </c>
      <c r="BV167" s="229" t="str">
        <f t="shared" ref="BV167:BV179" si="43">IF(Q167="","",IF(S167="X",25%,IF(T167="X",50%,IF(U167="X",75%,IF(V167="X",100%,"")))))</f>
        <v/>
      </c>
      <c r="BW167" s="229" t="str">
        <f t="shared" ref="BW167:BW179" si="44">IF(AE167="","",IF(AG167="X",25%,IF(AH167="X",50%,IF(AI167="X",75%,IF(AJ167="X",100%,"")))))</f>
        <v/>
      </c>
      <c r="BX167" s="229" t="str">
        <f t="shared" ref="BX167:BX179" si="45">IF(AS167="","",IF(AU167="X",25%,IF(AV167="X",50%,IF(AW167="X",75%,IF(AX167="X",100%,"")))))</f>
        <v/>
      </c>
      <c r="BY167" s="229" t="str">
        <f t="shared" ref="BY167:BY179" si="46">IF(BF167="","",IF(BH167="X",25%,IF(BI167="X",50%,IF(BJ167="X",75%,IF(BK167="X",100%,"")))))</f>
        <v/>
      </c>
      <c r="BZ167" s="230" t="str">
        <f t="shared" ref="BZ167:BZ179" si="47">IFERROR(AVERAGE(BV167:BY167),"")</f>
        <v/>
      </c>
    </row>
    <row r="168" spans="14:78" x14ac:dyDescent="0.25">
      <c r="N168" s="86"/>
      <c r="O168" s="307"/>
      <c r="P168" s="308"/>
      <c r="Q168" s="226">
        <f t="shared" si="39"/>
        <v>0</v>
      </c>
      <c r="R168" s="225" t="s">
        <v>265</v>
      </c>
      <c r="S168" s="227"/>
      <c r="T168" s="227"/>
      <c r="U168" s="227"/>
      <c r="V168" s="227"/>
      <c r="W168" s="86" t="str">
        <f t="shared" si="37"/>
        <v/>
      </c>
      <c r="X168" s="145"/>
      <c r="Y168" s="86" t="str">
        <f t="shared" si="38"/>
        <v/>
      </c>
      <c r="Z168" s="228"/>
      <c r="AA168" s="86"/>
      <c r="AB168" s="86"/>
      <c r="AC168" s="307"/>
      <c r="AD168" s="308"/>
      <c r="AE168" s="226">
        <f t="shared" si="40"/>
        <v>0</v>
      </c>
      <c r="AF168" s="225" t="s">
        <v>265</v>
      </c>
      <c r="AG168" s="227"/>
      <c r="AH168" s="227"/>
      <c r="AI168" s="227"/>
      <c r="AJ168" s="227"/>
      <c r="AK168" s="86" t="str">
        <f t="shared" si="33"/>
        <v/>
      </c>
      <c r="AL168" s="145"/>
      <c r="AM168" s="86" t="str">
        <f t="shared" si="34"/>
        <v/>
      </c>
      <c r="AN168" s="228"/>
      <c r="AO168" s="86"/>
      <c r="AP168" s="86"/>
      <c r="AQ168" s="307"/>
      <c r="AR168" s="308"/>
      <c r="AS168" s="226">
        <f t="shared" si="41"/>
        <v>0</v>
      </c>
      <c r="AT168" s="225" t="s">
        <v>265</v>
      </c>
      <c r="AU168" s="227"/>
      <c r="AV168" s="227"/>
      <c r="AW168" s="227"/>
      <c r="AX168" s="227"/>
      <c r="AY168" s="86" t="str">
        <f t="shared" si="35"/>
        <v/>
      </c>
      <c r="AZ168" s="145"/>
      <c r="BA168" s="86" t="str">
        <f t="shared" si="36"/>
        <v/>
      </c>
      <c r="BB168" s="228"/>
      <c r="BC168" s="86"/>
      <c r="BD168" s="307"/>
      <c r="BE168" s="308"/>
      <c r="BF168" s="226">
        <f t="shared" si="42"/>
        <v>0</v>
      </c>
      <c r="BG168" s="225" t="s">
        <v>265</v>
      </c>
      <c r="BH168" s="227"/>
      <c r="BI168" s="227"/>
      <c r="BJ168" s="227"/>
      <c r="BK168" s="227"/>
      <c r="BL168" s="86" t="str">
        <f t="shared" si="30"/>
        <v/>
      </c>
      <c r="BM168" s="145"/>
      <c r="BN168" s="86" t="str">
        <f t="shared" si="31"/>
        <v/>
      </c>
      <c r="BO168" s="228"/>
      <c r="BP168" s="86"/>
      <c r="BQ168" s="86"/>
      <c r="BR168" s="309"/>
      <c r="BS168" s="319"/>
      <c r="BT168" s="226">
        <v>1</v>
      </c>
      <c r="BU168" s="225" t="s">
        <v>265</v>
      </c>
      <c r="BV168" s="229" t="str">
        <f t="shared" si="43"/>
        <v/>
      </c>
      <c r="BW168" s="229" t="str">
        <f t="shared" si="44"/>
        <v/>
      </c>
      <c r="BX168" s="229" t="str">
        <f t="shared" si="45"/>
        <v/>
      </c>
      <c r="BY168" s="229" t="str">
        <f t="shared" si="46"/>
        <v/>
      </c>
      <c r="BZ168" s="230" t="str">
        <f t="shared" si="47"/>
        <v/>
      </c>
    </row>
    <row r="169" spans="14:78" ht="25.5" x14ac:dyDescent="0.25">
      <c r="N169" s="86"/>
      <c r="O169" s="303"/>
      <c r="P169" s="304"/>
      <c r="Q169" s="226">
        <f t="shared" si="39"/>
        <v>0</v>
      </c>
      <c r="R169" s="225" t="s">
        <v>266</v>
      </c>
      <c r="S169" s="227"/>
      <c r="T169" s="227"/>
      <c r="U169" s="227"/>
      <c r="V169" s="227"/>
      <c r="W169" s="86" t="str">
        <f t="shared" si="37"/>
        <v/>
      </c>
      <c r="X169" s="145"/>
      <c r="Y169" s="86" t="str">
        <f t="shared" si="38"/>
        <v/>
      </c>
      <c r="Z169" s="228"/>
      <c r="AA169" s="86"/>
      <c r="AB169" s="86"/>
      <c r="AC169" s="303"/>
      <c r="AD169" s="304"/>
      <c r="AE169" s="226">
        <f t="shared" si="40"/>
        <v>0</v>
      </c>
      <c r="AF169" s="225" t="s">
        <v>266</v>
      </c>
      <c r="AG169" s="227"/>
      <c r="AH169" s="227"/>
      <c r="AI169" s="227"/>
      <c r="AJ169" s="227"/>
      <c r="AK169" s="86" t="str">
        <f t="shared" si="33"/>
        <v/>
      </c>
      <c r="AL169" s="145"/>
      <c r="AM169" s="86" t="str">
        <f t="shared" si="34"/>
        <v/>
      </c>
      <c r="AN169" s="228"/>
      <c r="AO169" s="86"/>
      <c r="AP169" s="86"/>
      <c r="AQ169" s="303"/>
      <c r="AR169" s="304"/>
      <c r="AS169" s="226">
        <f t="shared" si="41"/>
        <v>0</v>
      </c>
      <c r="AT169" s="225" t="s">
        <v>266</v>
      </c>
      <c r="AU169" s="227"/>
      <c r="AV169" s="227"/>
      <c r="AW169" s="227"/>
      <c r="AX169" s="227"/>
      <c r="AY169" s="86" t="str">
        <f t="shared" si="35"/>
        <v/>
      </c>
      <c r="AZ169" s="145"/>
      <c r="BA169" s="86" t="str">
        <f t="shared" si="36"/>
        <v/>
      </c>
      <c r="BB169" s="228"/>
      <c r="BC169" s="86"/>
      <c r="BD169" s="303"/>
      <c r="BE169" s="304"/>
      <c r="BF169" s="226">
        <f t="shared" si="42"/>
        <v>0</v>
      </c>
      <c r="BG169" s="225" t="s">
        <v>266</v>
      </c>
      <c r="BH169" s="227"/>
      <c r="BI169" s="227"/>
      <c r="BJ169" s="227"/>
      <c r="BK169" s="227"/>
      <c r="BL169" s="86" t="str">
        <f t="shared" si="30"/>
        <v/>
      </c>
      <c r="BM169" s="145"/>
      <c r="BN169" s="86" t="str">
        <f t="shared" si="31"/>
        <v/>
      </c>
      <c r="BO169" s="228"/>
      <c r="BP169" s="86"/>
      <c r="BQ169" s="86"/>
      <c r="BR169" s="309"/>
      <c r="BS169" s="320"/>
      <c r="BT169" s="226">
        <v>1</v>
      </c>
      <c r="BU169" s="225" t="s">
        <v>266</v>
      </c>
      <c r="BV169" s="229" t="str">
        <f t="shared" si="43"/>
        <v/>
      </c>
      <c r="BW169" s="229" t="str">
        <f t="shared" si="44"/>
        <v/>
      </c>
      <c r="BX169" s="229" t="str">
        <f t="shared" si="45"/>
        <v/>
      </c>
      <c r="BY169" s="229" t="str">
        <f t="shared" si="46"/>
        <v/>
      </c>
      <c r="BZ169" s="230" t="str">
        <f t="shared" si="47"/>
        <v/>
      </c>
    </row>
    <row r="170" spans="14:78" ht="61.15" customHeight="1" x14ac:dyDescent="0.25">
      <c r="N170" s="86"/>
      <c r="O170" s="305" t="s">
        <v>267</v>
      </c>
      <c r="P170" s="306"/>
      <c r="Q170" s="226">
        <f t="shared" si="39"/>
        <v>0</v>
      </c>
      <c r="R170" s="309" t="s">
        <v>268</v>
      </c>
      <c r="S170" s="227"/>
      <c r="T170" s="227"/>
      <c r="U170" s="227"/>
      <c r="V170" s="227"/>
      <c r="W170" s="86" t="str">
        <f t="shared" si="37"/>
        <v/>
      </c>
      <c r="X170" s="145"/>
      <c r="Y170" s="86" t="str">
        <f t="shared" si="38"/>
        <v/>
      </c>
      <c r="Z170" s="228"/>
      <c r="AA170" s="86"/>
      <c r="AB170" s="86"/>
      <c r="AC170" s="305" t="s">
        <v>267</v>
      </c>
      <c r="AD170" s="306"/>
      <c r="AE170" s="226">
        <f t="shared" si="40"/>
        <v>0</v>
      </c>
      <c r="AF170" s="309" t="s">
        <v>268</v>
      </c>
      <c r="AG170" s="227"/>
      <c r="AH170" s="227"/>
      <c r="AI170" s="227"/>
      <c r="AJ170" s="227"/>
      <c r="AK170" s="86" t="str">
        <f t="shared" si="33"/>
        <v/>
      </c>
      <c r="AL170" s="145"/>
      <c r="AM170" s="86" t="str">
        <f t="shared" si="34"/>
        <v/>
      </c>
      <c r="AN170" s="228"/>
      <c r="AO170" s="86"/>
      <c r="AP170" s="86"/>
      <c r="AQ170" s="305" t="s">
        <v>267</v>
      </c>
      <c r="AR170" s="306"/>
      <c r="AS170" s="226">
        <f t="shared" si="41"/>
        <v>0</v>
      </c>
      <c r="AT170" s="309" t="s">
        <v>268</v>
      </c>
      <c r="AU170" s="227"/>
      <c r="AV170" s="227"/>
      <c r="AW170" s="227"/>
      <c r="AX170" s="227"/>
      <c r="AY170" s="86" t="str">
        <f t="shared" si="35"/>
        <v/>
      </c>
      <c r="AZ170" s="145"/>
      <c r="BA170" s="86" t="str">
        <f t="shared" si="36"/>
        <v/>
      </c>
      <c r="BB170" s="228"/>
      <c r="BC170" s="86"/>
      <c r="BD170" s="305" t="s">
        <v>267</v>
      </c>
      <c r="BE170" s="306"/>
      <c r="BF170" s="226">
        <f t="shared" si="42"/>
        <v>0</v>
      </c>
      <c r="BG170" s="309" t="s">
        <v>268</v>
      </c>
      <c r="BH170" s="227"/>
      <c r="BI170" s="227"/>
      <c r="BJ170" s="227"/>
      <c r="BK170" s="227"/>
      <c r="BL170" s="86" t="str">
        <f t="shared" si="30"/>
        <v/>
      </c>
      <c r="BM170" s="145"/>
      <c r="BN170" s="86" t="str">
        <f t="shared" si="31"/>
        <v/>
      </c>
      <c r="BO170" s="228"/>
      <c r="BP170" s="86"/>
      <c r="BQ170" s="86"/>
      <c r="BR170" s="225" t="s">
        <v>267</v>
      </c>
      <c r="BS170" s="231"/>
      <c r="BT170" s="226">
        <v>1</v>
      </c>
      <c r="BU170" s="309" t="s">
        <v>268</v>
      </c>
      <c r="BV170" s="229" t="str">
        <f t="shared" si="43"/>
        <v/>
      </c>
      <c r="BW170" s="229" t="str">
        <f t="shared" si="44"/>
        <v/>
      </c>
      <c r="BX170" s="229" t="str">
        <f t="shared" si="45"/>
        <v/>
      </c>
      <c r="BY170" s="229" t="str">
        <f t="shared" si="46"/>
        <v/>
      </c>
      <c r="BZ170" s="230" t="str">
        <f t="shared" si="47"/>
        <v/>
      </c>
    </row>
    <row r="171" spans="14:78" ht="51" x14ac:dyDescent="0.25">
      <c r="N171" s="86"/>
      <c r="O171" s="305" t="s">
        <v>269</v>
      </c>
      <c r="P171" s="306"/>
      <c r="Q171" s="226">
        <f t="shared" si="39"/>
        <v>0</v>
      </c>
      <c r="R171" s="309"/>
      <c r="S171" s="227"/>
      <c r="T171" s="227"/>
      <c r="U171" s="227"/>
      <c r="V171" s="227"/>
      <c r="W171" s="86" t="str">
        <f t="shared" si="37"/>
        <v/>
      </c>
      <c r="X171" s="145"/>
      <c r="Y171" s="86" t="str">
        <f t="shared" si="38"/>
        <v/>
      </c>
      <c r="Z171" s="228"/>
      <c r="AA171" s="86"/>
      <c r="AB171" s="86"/>
      <c r="AC171" s="305" t="s">
        <v>269</v>
      </c>
      <c r="AD171" s="306"/>
      <c r="AE171" s="226">
        <f t="shared" si="40"/>
        <v>0</v>
      </c>
      <c r="AF171" s="309"/>
      <c r="AG171" s="227"/>
      <c r="AH171" s="227"/>
      <c r="AI171" s="227"/>
      <c r="AJ171" s="227"/>
      <c r="AK171" s="86" t="str">
        <f t="shared" si="33"/>
        <v/>
      </c>
      <c r="AL171" s="145"/>
      <c r="AM171" s="86" t="str">
        <f t="shared" si="34"/>
        <v/>
      </c>
      <c r="AN171" s="228"/>
      <c r="AO171" s="86"/>
      <c r="AP171" s="86"/>
      <c r="AQ171" s="305" t="s">
        <v>269</v>
      </c>
      <c r="AR171" s="306"/>
      <c r="AS171" s="226">
        <f t="shared" si="41"/>
        <v>0</v>
      </c>
      <c r="AT171" s="309"/>
      <c r="AU171" s="227"/>
      <c r="AV171" s="227"/>
      <c r="AW171" s="227"/>
      <c r="AX171" s="227"/>
      <c r="AY171" s="86" t="str">
        <f t="shared" si="35"/>
        <v/>
      </c>
      <c r="AZ171" s="145"/>
      <c r="BA171" s="86" t="str">
        <f t="shared" si="36"/>
        <v/>
      </c>
      <c r="BB171" s="228"/>
      <c r="BC171" s="86"/>
      <c r="BD171" s="305" t="s">
        <v>269</v>
      </c>
      <c r="BE171" s="306"/>
      <c r="BF171" s="226">
        <f t="shared" si="42"/>
        <v>0</v>
      </c>
      <c r="BG171" s="309"/>
      <c r="BH171" s="227"/>
      <c r="BI171" s="227"/>
      <c r="BJ171" s="227"/>
      <c r="BK171" s="227"/>
      <c r="BL171" s="86" t="str">
        <f t="shared" si="30"/>
        <v/>
      </c>
      <c r="BM171" s="145"/>
      <c r="BN171" s="86" t="str">
        <f t="shared" si="31"/>
        <v/>
      </c>
      <c r="BO171" s="228"/>
      <c r="BP171" s="86"/>
      <c r="BQ171" s="86"/>
      <c r="BR171" s="225" t="s">
        <v>269</v>
      </c>
      <c r="BS171" s="231"/>
      <c r="BT171" s="226">
        <v>1</v>
      </c>
      <c r="BU171" s="309"/>
      <c r="BV171" s="229" t="str">
        <f t="shared" si="43"/>
        <v/>
      </c>
      <c r="BW171" s="229" t="str">
        <f t="shared" si="44"/>
        <v/>
      </c>
      <c r="BX171" s="229" t="str">
        <f t="shared" si="45"/>
        <v/>
      </c>
      <c r="BY171" s="229" t="str">
        <f t="shared" si="46"/>
        <v/>
      </c>
      <c r="BZ171" s="230" t="str">
        <f t="shared" si="47"/>
        <v/>
      </c>
    </row>
    <row r="172" spans="14:78" ht="25.5" x14ac:dyDescent="0.25">
      <c r="N172" s="86"/>
      <c r="O172" s="305" t="s">
        <v>199</v>
      </c>
      <c r="P172" s="306"/>
      <c r="Q172" s="226">
        <f t="shared" si="39"/>
        <v>0</v>
      </c>
      <c r="R172" s="309"/>
      <c r="S172" s="227"/>
      <c r="T172" s="227"/>
      <c r="U172" s="227"/>
      <c r="V172" s="227"/>
      <c r="W172" s="86" t="str">
        <f t="shared" si="37"/>
        <v/>
      </c>
      <c r="X172" s="145"/>
      <c r="Y172" s="86" t="str">
        <f t="shared" si="38"/>
        <v/>
      </c>
      <c r="Z172" s="228"/>
      <c r="AA172" s="86"/>
      <c r="AB172" s="86"/>
      <c r="AC172" s="305" t="s">
        <v>199</v>
      </c>
      <c r="AD172" s="306"/>
      <c r="AE172" s="226">
        <f t="shared" si="40"/>
        <v>0</v>
      </c>
      <c r="AF172" s="309"/>
      <c r="AG172" s="227"/>
      <c r="AH172" s="227"/>
      <c r="AI172" s="227"/>
      <c r="AJ172" s="227"/>
      <c r="AK172" s="86" t="str">
        <f t="shared" si="33"/>
        <v/>
      </c>
      <c r="AL172" s="145"/>
      <c r="AM172" s="86" t="str">
        <f t="shared" si="34"/>
        <v/>
      </c>
      <c r="AN172" s="228"/>
      <c r="AO172" s="86"/>
      <c r="AP172" s="86"/>
      <c r="AQ172" s="305" t="s">
        <v>199</v>
      </c>
      <c r="AR172" s="306"/>
      <c r="AS172" s="226">
        <f t="shared" si="41"/>
        <v>0</v>
      </c>
      <c r="AT172" s="309"/>
      <c r="AU172" s="227"/>
      <c r="AV172" s="227"/>
      <c r="AW172" s="227"/>
      <c r="AX172" s="227"/>
      <c r="AY172" s="86" t="str">
        <f t="shared" si="35"/>
        <v/>
      </c>
      <c r="AZ172" s="145"/>
      <c r="BA172" s="86" t="str">
        <f t="shared" si="36"/>
        <v/>
      </c>
      <c r="BB172" s="228"/>
      <c r="BC172" s="86"/>
      <c r="BD172" s="305" t="s">
        <v>199</v>
      </c>
      <c r="BE172" s="306"/>
      <c r="BF172" s="226">
        <f t="shared" si="42"/>
        <v>0</v>
      </c>
      <c r="BG172" s="309"/>
      <c r="BH172" s="227"/>
      <c r="BI172" s="227"/>
      <c r="BJ172" s="227"/>
      <c r="BK172" s="227"/>
      <c r="BL172" s="86" t="str">
        <f t="shared" si="30"/>
        <v/>
      </c>
      <c r="BM172" s="145"/>
      <c r="BN172" s="86" t="str">
        <f t="shared" si="31"/>
        <v/>
      </c>
      <c r="BO172" s="228"/>
      <c r="BP172" s="86"/>
      <c r="BQ172" s="86"/>
      <c r="BR172" s="225" t="s">
        <v>199</v>
      </c>
      <c r="BS172" s="231"/>
      <c r="BT172" s="226">
        <v>1</v>
      </c>
      <c r="BU172" s="309"/>
      <c r="BV172" s="229" t="str">
        <f t="shared" si="43"/>
        <v/>
      </c>
      <c r="BW172" s="229" t="str">
        <f t="shared" si="44"/>
        <v/>
      </c>
      <c r="BX172" s="229" t="str">
        <f t="shared" si="45"/>
        <v/>
      </c>
      <c r="BY172" s="229" t="str">
        <f t="shared" si="46"/>
        <v/>
      </c>
      <c r="BZ172" s="230" t="str">
        <f t="shared" si="47"/>
        <v/>
      </c>
    </row>
    <row r="173" spans="14:78" ht="41.45" customHeight="1" x14ac:dyDescent="0.25">
      <c r="N173" s="86"/>
      <c r="O173" s="305" t="s">
        <v>270</v>
      </c>
      <c r="P173" s="306"/>
      <c r="Q173" s="226">
        <f t="shared" si="39"/>
        <v>0</v>
      </c>
      <c r="R173" s="309"/>
      <c r="S173" s="227"/>
      <c r="T173" s="227"/>
      <c r="U173" s="227"/>
      <c r="V173" s="227"/>
      <c r="W173" s="86" t="str">
        <f t="shared" si="37"/>
        <v/>
      </c>
      <c r="X173" s="145"/>
      <c r="Y173" s="86" t="str">
        <f t="shared" si="38"/>
        <v/>
      </c>
      <c r="Z173" s="228"/>
      <c r="AA173" s="86"/>
      <c r="AB173" s="86"/>
      <c r="AC173" s="305" t="s">
        <v>270</v>
      </c>
      <c r="AD173" s="306"/>
      <c r="AE173" s="226">
        <f t="shared" si="40"/>
        <v>0</v>
      </c>
      <c r="AF173" s="309"/>
      <c r="AG173" s="227"/>
      <c r="AH173" s="227"/>
      <c r="AI173" s="227"/>
      <c r="AJ173" s="227"/>
      <c r="AK173" s="86" t="str">
        <f t="shared" si="33"/>
        <v/>
      </c>
      <c r="AL173" s="145"/>
      <c r="AM173" s="86" t="str">
        <f t="shared" si="34"/>
        <v/>
      </c>
      <c r="AN173" s="228"/>
      <c r="AO173" s="86"/>
      <c r="AP173" s="86"/>
      <c r="AQ173" s="305" t="s">
        <v>270</v>
      </c>
      <c r="AR173" s="306"/>
      <c r="AS173" s="226">
        <f t="shared" si="41"/>
        <v>0</v>
      </c>
      <c r="AT173" s="309"/>
      <c r="AU173" s="227"/>
      <c r="AV173" s="227"/>
      <c r="AW173" s="227"/>
      <c r="AX173" s="227"/>
      <c r="AY173" s="86" t="str">
        <f t="shared" si="35"/>
        <v/>
      </c>
      <c r="AZ173" s="145"/>
      <c r="BA173" s="86" t="str">
        <f t="shared" si="36"/>
        <v/>
      </c>
      <c r="BB173" s="228"/>
      <c r="BC173" s="86"/>
      <c r="BD173" s="305" t="s">
        <v>270</v>
      </c>
      <c r="BE173" s="306"/>
      <c r="BF173" s="226">
        <f t="shared" si="42"/>
        <v>0</v>
      </c>
      <c r="BG173" s="309"/>
      <c r="BH173" s="227"/>
      <c r="BI173" s="227"/>
      <c r="BJ173" s="227"/>
      <c r="BK173" s="227"/>
      <c r="BL173" s="86" t="str">
        <f t="shared" si="30"/>
        <v/>
      </c>
      <c r="BM173" s="145"/>
      <c r="BN173" s="86" t="str">
        <f t="shared" si="31"/>
        <v/>
      </c>
      <c r="BO173" s="228"/>
      <c r="BP173" s="86"/>
      <c r="BQ173" s="86"/>
      <c r="BR173" s="225" t="s">
        <v>270</v>
      </c>
      <c r="BS173" s="232"/>
      <c r="BT173" s="226">
        <v>1</v>
      </c>
      <c r="BU173" s="309"/>
      <c r="BV173" s="229" t="str">
        <f t="shared" si="43"/>
        <v/>
      </c>
      <c r="BW173" s="229" t="str">
        <f t="shared" si="44"/>
        <v/>
      </c>
      <c r="BX173" s="229" t="str">
        <f t="shared" si="45"/>
        <v/>
      </c>
      <c r="BY173" s="229" t="str">
        <f t="shared" si="46"/>
        <v/>
      </c>
      <c r="BZ173" s="230" t="str">
        <f t="shared" si="47"/>
        <v/>
      </c>
    </row>
    <row r="174" spans="14:78" ht="14.45" customHeight="1" x14ac:dyDescent="0.25">
      <c r="N174" s="86"/>
      <c r="O174" s="301" t="s">
        <v>201</v>
      </c>
      <c r="P174" s="302"/>
      <c r="Q174" s="226">
        <f t="shared" si="39"/>
        <v>0</v>
      </c>
      <c r="R174" s="225" t="s">
        <v>271</v>
      </c>
      <c r="S174" s="227"/>
      <c r="T174" s="227"/>
      <c r="U174" s="227"/>
      <c r="V174" s="227"/>
      <c r="W174" s="86" t="str">
        <f t="shared" si="37"/>
        <v/>
      </c>
      <c r="X174" s="145"/>
      <c r="Y174" s="86" t="str">
        <f t="shared" si="38"/>
        <v/>
      </c>
      <c r="Z174" s="228"/>
      <c r="AA174" s="86"/>
      <c r="AB174" s="86"/>
      <c r="AC174" s="301" t="s">
        <v>201</v>
      </c>
      <c r="AD174" s="302"/>
      <c r="AE174" s="226">
        <f t="shared" si="40"/>
        <v>0</v>
      </c>
      <c r="AF174" s="225" t="s">
        <v>271</v>
      </c>
      <c r="AG174" s="227"/>
      <c r="AH174" s="227"/>
      <c r="AI174" s="227"/>
      <c r="AJ174" s="227"/>
      <c r="AK174" s="86" t="str">
        <f t="shared" si="33"/>
        <v/>
      </c>
      <c r="AL174" s="145"/>
      <c r="AM174" s="86" t="str">
        <f t="shared" si="34"/>
        <v/>
      </c>
      <c r="AN174" s="228"/>
      <c r="AO174" s="86"/>
      <c r="AP174" s="86"/>
      <c r="AQ174" s="301" t="s">
        <v>201</v>
      </c>
      <c r="AR174" s="302"/>
      <c r="AS174" s="226">
        <f t="shared" si="41"/>
        <v>0</v>
      </c>
      <c r="AT174" s="225" t="s">
        <v>271</v>
      </c>
      <c r="AU174" s="227"/>
      <c r="AV174" s="227"/>
      <c r="AW174" s="227"/>
      <c r="AX174" s="227"/>
      <c r="AY174" s="86" t="str">
        <f t="shared" si="35"/>
        <v/>
      </c>
      <c r="AZ174" s="145"/>
      <c r="BA174" s="86" t="str">
        <f t="shared" si="36"/>
        <v/>
      </c>
      <c r="BB174" s="228"/>
      <c r="BC174" s="86"/>
      <c r="BD174" s="301" t="s">
        <v>201</v>
      </c>
      <c r="BE174" s="302"/>
      <c r="BF174" s="226">
        <f t="shared" si="42"/>
        <v>0</v>
      </c>
      <c r="BG174" s="225" t="s">
        <v>271</v>
      </c>
      <c r="BH174" s="227"/>
      <c r="BI174" s="227"/>
      <c r="BJ174" s="227"/>
      <c r="BK174" s="227"/>
      <c r="BL174" s="86" t="str">
        <f t="shared" si="30"/>
        <v/>
      </c>
      <c r="BM174" s="145"/>
      <c r="BN174" s="86" t="str">
        <f t="shared" si="31"/>
        <v/>
      </c>
      <c r="BO174" s="228"/>
      <c r="BP174" s="86"/>
      <c r="BQ174" s="86"/>
      <c r="BR174" s="309" t="s">
        <v>201</v>
      </c>
      <c r="BS174" s="316"/>
      <c r="BT174" s="226">
        <v>1</v>
      </c>
      <c r="BU174" s="225" t="s">
        <v>271</v>
      </c>
      <c r="BV174" s="229" t="str">
        <f t="shared" si="43"/>
        <v/>
      </c>
      <c r="BW174" s="229" t="str">
        <f t="shared" si="44"/>
        <v/>
      </c>
      <c r="BX174" s="229" t="str">
        <f t="shared" si="45"/>
        <v/>
      </c>
      <c r="BY174" s="229" t="str">
        <f t="shared" si="46"/>
        <v/>
      </c>
      <c r="BZ174" s="230" t="str">
        <f t="shared" si="47"/>
        <v/>
      </c>
    </row>
    <row r="175" spans="14:78" ht="25.5" x14ac:dyDescent="0.25">
      <c r="N175" s="86"/>
      <c r="O175" s="303"/>
      <c r="P175" s="304"/>
      <c r="Q175" s="226">
        <f t="shared" si="39"/>
        <v>0</v>
      </c>
      <c r="R175" s="225" t="s">
        <v>272</v>
      </c>
      <c r="S175" s="227"/>
      <c r="T175" s="227"/>
      <c r="U175" s="227"/>
      <c r="V175" s="227"/>
      <c r="W175" s="86" t="str">
        <f t="shared" si="37"/>
        <v/>
      </c>
      <c r="X175" s="145"/>
      <c r="Y175" s="86" t="str">
        <f t="shared" si="38"/>
        <v/>
      </c>
      <c r="Z175" s="228"/>
      <c r="AA175" s="86"/>
      <c r="AB175" s="86"/>
      <c r="AC175" s="303"/>
      <c r="AD175" s="304"/>
      <c r="AE175" s="226">
        <f t="shared" si="40"/>
        <v>0</v>
      </c>
      <c r="AF175" s="225" t="s">
        <v>272</v>
      </c>
      <c r="AG175" s="227"/>
      <c r="AH175" s="227"/>
      <c r="AI175" s="227"/>
      <c r="AJ175" s="227"/>
      <c r="AK175" s="86" t="str">
        <f t="shared" si="33"/>
        <v/>
      </c>
      <c r="AL175" s="145"/>
      <c r="AM175" s="86" t="str">
        <f t="shared" si="34"/>
        <v/>
      </c>
      <c r="AN175" s="228"/>
      <c r="AO175" s="86"/>
      <c r="AP175" s="86"/>
      <c r="AQ175" s="303"/>
      <c r="AR175" s="304"/>
      <c r="AS175" s="226">
        <f t="shared" si="41"/>
        <v>0</v>
      </c>
      <c r="AT175" s="225" t="s">
        <v>272</v>
      </c>
      <c r="AU175" s="227"/>
      <c r="AV175" s="227"/>
      <c r="AW175" s="227"/>
      <c r="AX175" s="227"/>
      <c r="AY175" s="86" t="str">
        <f t="shared" si="35"/>
        <v/>
      </c>
      <c r="AZ175" s="145"/>
      <c r="BA175" s="86" t="str">
        <f t="shared" si="36"/>
        <v/>
      </c>
      <c r="BB175" s="228"/>
      <c r="BC175" s="86"/>
      <c r="BD175" s="303"/>
      <c r="BE175" s="304"/>
      <c r="BF175" s="226">
        <f t="shared" si="42"/>
        <v>0</v>
      </c>
      <c r="BG175" s="225" t="s">
        <v>272</v>
      </c>
      <c r="BH175" s="227"/>
      <c r="BI175" s="227"/>
      <c r="BJ175" s="227"/>
      <c r="BK175" s="227"/>
      <c r="BL175" s="86" t="str">
        <f t="shared" si="30"/>
        <v/>
      </c>
      <c r="BM175" s="145"/>
      <c r="BN175" s="86" t="str">
        <f t="shared" si="31"/>
        <v/>
      </c>
      <c r="BO175" s="228"/>
      <c r="BP175" s="86"/>
      <c r="BQ175" s="86"/>
      <c r="BR175" s="309"/>
      <c r="BS175" s="317"/>
      <c r="BT175" s="226">
        <v>1</v>
      </c>
      <c r="BU175" s="225" t="s">
        <v>272</v>
      </c>
      <c r="BV175" s="229" t="str">
        <f t="shared" si="43"/>
        <v/>
      </c>
      <c r="BW175" s="229" t="str">
        <f t="shared" si="44"/>
        <v/>
      </c>
      <c r="BX175" s="229" t="str">
        <f t="shared" si="45"/>
        <v/>
      </c>
      <c r="BY175" s="229" t="str">
        <f t="shared" si="46"/>
        <v/>
      </c>
      <c r="BZ175" s="230" t="str">
        <f t="shared" si="47"/>
        <v/>
      </c>
    </row>
    <row r="176" spans="14:78" ht="51" x14ac:dyDescent="0.25">
      <c r="N176" s="86"/>
      <c r="O176" s="305" t="s">
        <v>202</v>
      </c>
      <c r="P176" s="306"/>
      <c r="Q176" s="226">
        <f t="shared" si="39"/>
        <v>0</v>
      </c>
      <c r="R176" s="309" t="s">
        <v>273</v>
      </c>
      <c r="S176" s="227"/>
      <c r="T176" s="227"/>
      <c r="U176" s="227"/>
      <c r="V176" s="227"/>
      <c r="W176" s="86" t="str">
        <f t="shared" si="37"/>
        <v/>
      </c>
      <c r="X176" s="145"/>
      <c r="Y176" s="86" t="str">
        <f t="shared" si="38"/>
        <v/>
      </c>
      <c r="Z176" s="228"/>
      <c r="AA176" s="86"/>
      <c r="AB176" s="86"/>
      <c r="AC176" s="305" t="s">
        <v>202</v>
      </c>
      <c r="AD176" s="306"/>
      <c r="AE176" s="226">
        <f t="shared" si="40"/>
        <v>0</v>
      </c>
      <c r="AF176" s="309" t="s">
        <v>273</v>
      </c>
      <c r="AG176" s="227"/>
      <c r="AH176" s="227"/>
      <c r="AI176" s="227"/>
      <c r="AJ176" s="227"/>
      <c r="AK176" s="86" t="str">
        <f t="shared" si="33"/>
        <v/>
      </c>
      <c r="AL176" s="145"/>
      <c r="AM176" s="86" t="str">
        <f t="shared" si="34"/>
        <v/>
      </c>
      <c r="AN176" s="228"/>
      <c r="AO176" s="86"/>
      <c r="AP176" s="86"/>
      <c r="AQ176" s="305" t="s">
        <v>202</v>
      </c>
      <c r="AR176" s="306"/>
      <c r="AS176" s="226">
        <f t="shared" si="41"/>
        <v>0</v>
      </c>
      <c r="AT176" s="309" t="s">
        <v>273</v>
      </c>
      <c r="AU176" s="227"/>
      <c r="AV176" s="227"/>
      <c r="AW176" s="227"/>
      <c r="AX176" s="227"/>
      <c r="AY176" s="86" t="str">
        <f t="shared" si="35"/>
        <v/>
      </c>
      <c r="AZ176" s="145"/>
      <c r="BA176" s="86" t="str">
        <f t="shared" si="36"/>
        <v/>
      </c>
      <c r="BB176" s="228"/>
      <c r="BC176" s="86"/>
      <c r="BD176" s="305" t="s">
        <v>202</v>
      </c>
      <c r="BE176" s="306"/>
      <c r="BF176" s="226">
        <f t="shared" si="42"/>
        <v>0</v>
      </c>
      <c r="BG176" s="309" t="s">
        <v>273</v>
      </c>
      <c r="BH176" s="227"/>
      <c r="BI176" s="227"/>
      <c r="BJ176" s="227"/>
      <c r="BK176" s="227"/>
      <c r="BL176" s="86" t="str">
        <f t="shared" si="30"/>
        <v/>
      </c>
      <c r="BM176" s="145"/>
      <c r="BN176" s="86" t="str">
        <f t="shared" si="31"/>
        <v/>
      </c>
      <c r="BO176" s="228"/>
      <c r="BP176" s="86"/>
      <c r="BQ176" s="86"/>
      <c r="BR176" s="225" t="s">
        <v>202</v>
      </c>
      <c r="BS176" s="232"/>
      <c r="BT176" s="226">
        <v>1</v>
      </c>
      <c r="BU176" s="309" t="s">
        <v>273</v>
      </c>
      <c r="BV176" s="229" t="str">
        <f t="shared" si="43"/>
        <v/>
      </c>
      <c r="BW176" s="229" t="str">
        <f t="shared" si="44"/>
        <v/>
      </c>
      <c r="BX176" s="229" t="str">
        <f t="shared" si="45"/>
        <v/>
      </c>
      <c r="BY176" s="229" t="str">
        <f t="shared" si="46"/>
        <v/>
      </c>
      <c r="BZ176" s="230" t="str">
        <f t="shared" si="47"/>
        <v/>
      </c>
    </row>
    <row r="177" spans="5:78" ht="63.75" x14ac:dyDescent="0.25">
      <c r="N177" s="86"/>
      <c r="O177" s="305" t="s">
        <v>274</v>
      </c>
      <c r="P177" s="306"/>
      <c r="Q177" s="226">
        <f t="shared" si="39"/>
        <v>0</v>
      </c>
      <c r="R177" s="309"/>
      <c r="S177" s="227"/>
      <c r="T177" s="227"/>
      <c r="U177" s="227"/>
      <c r="V177" s="227"/>
      <c r="W177" s="86" t="str">
        <f t="shared" si="37"/>
        <v/>
      </c>
      <c r="X177" s="145"/>
      <c r="Y177" s="86" t="str">
        <f t="shared" si="38"/>
        <v/>
      </c>
      <c r="Z177" s="228"/>
      <c r="AA177" s="86"/>
      <c r="AB177" s="86"/>
      <c r="AC177" s="305" t="s">
        <v>274</v>
      </c>
      <c r="AD177" s="306"/>
      <c r="AE177" s="226">
        <f t="shared" si="40"/>
        <v>0</v>
      </c>
      <c r="AF177" s="309"/>
      <c r="AG177" s="227"/>
      <c r="AH177" s="227"/>
      <c r="AI177" s="227"/>
      <c r="AJ177" s="227"/>
      <c r="AK177" s="86" t="str">
        <f t="shared" si="33"/>
        <v/>
      </c>
      <c r="AL177" s="145"/>
      <c r="AM177" s="86" t="str">
        <f t="shared" si="34"/>
        <v/>
      </c>
      <c r="AN177" s="228"/>
      <c r="AO177" s="86"/>
      <c r="AP177" s="86"/>
      <c r="AQ177" s="305" t="s">
        <v>274</v>
      </c>
      <c r="AR177" s="306"/>
      <c r="AS177" s="226">
        <f t="shared" si="41"/>
        <v>0</v>
      </c>
      <c r="AT177" s="309"/>
      <c r="AU177" s="227"/>
      <c r="AV177" s="227"/>
      <c r="AW177" s="227"/>
      <c r="AX177" s="227"/>
      <c r="AY177" s="86" t="str">
        <f t="shared" si="35"/>
        <v/>
      </c>
      <c r="AZ177" s="145"/>
      <c r="BA177" s="86" t="str">
        <f t="shared" si="36"/>
        <v/>
      </c>
      <c r="BB177" s="228"/>
      <c r="BC177" s="86"/>
      <c r="BD177" s="305" t="s">
        <v>274</v>
      </c>
      <c r="BE177" s="306"/>
      <c r="BF177" s="226">
        <f t="shared" si="42"/>
        <v>0</v>
      </c>
      <c r="BG177" s="309"/>
      <c r="BH177" s="227"/>
      <c r="BI177" s="227"/>
      <c r="BJ177" s="227"/>
      <c r="BK177" s="227"/>
      <c r="BL177" s="86" t="str">
        <f t="shared" si="30"/>
        <v/>
      </c>
      <c r="BM177" s="145"/>
      <c r="BN177" s="86" t="str">
        <f t="shared" si="31"/>
        <v/>
      </c>
      <c r="BO177" s="228"/>
      <c r="BP177" s="86"/>
      <c r="BQ177" s="86"/>
      <c r="BR177" s="225" t="s">
        <v>274</v>
      </c>
      <c r="BS177" s="232"/>
      <c r="BT177" s="226">
        <v>1</v>
      </c>
      <c r="BU177" s="309"/>
      <c r="BV177" s="229" t="str">
        <f t="shared" si="43"/>
        <v/>
      </c>
      <c r="BW177" s="229" t="str">
        <f t="shared" si="44"/>
        <v/>
      </c>
      <c r="BX177" s="229" t="str">
        <f t="shared" si="45"/>
        <v/>
      </c>
      <c r="BY177" s="229" t="str">
        <f t="shared" si="46"/>
        <v/>
      </c>
      <c r="BZ177" s="230" t="str">
        <f t="shared" si="47"/>
        <v/>
      </c>
    </row>
    <row r="178" spans="5:78" ht="25.5" x14ac:dyDescent="0.25">
      <c r="N178" s="86"/>
      <c r="O178" s="301" t="s">
        <v>204</v>
      </c>
      <c r="P178" s="302"/>
      <c r="Q178" s="226">
        <f t="shared" si="39"/>
        <v>0</v>
      </c>
      <c r="R178" s="225" t="s">
        <v>301</v>
      </c>
      <c r="S178" s="227"/>
      <c r="T178" s="227"/>
      <c r="U178" s="227"/>
      <c r="V178" s="227"/>
      <c r="W178" s="86" t="str">
        <f t="shared" si="37"/>
        <v/>
      </c>
      <c r="X178" s="145"/>
      <c r="Y178" s="86" t="str">
        <f t="shared" si="38"/>
        <v/>
      </c>
      <c r="Z178" s="228"/>
      <c r="AA178" s="86"/>
      <c r="AB178" s="86"/>
      <c r="AC178" s="301" t="s">
        <v>204</v>
      </c>
      <c r="AD178" s="302"/>
      <c r="AE178" s="226">
        <f t="shared" si="40"/>
        <v>0</v>
      </c>
      <c r="AF178" s="225" t="s">
        <v>301</v>
      </c>
      <c r="AG178" s="227"/>
      <c r="AH178" s="227"/>
      <c r="AI178" s="227"/>
      <c r="AJ178" s="227"/>
      <c r="AK178" s="86" t="str">
        <f t="shared" si="33"/>
        <v/>
      </c>
      <c r="AL178" s="145"/>
      <c r="AM178" s="86" t="str">
        <f t="shared" si="34"/>
        <v/>
      </c>
      <c r="AN178" s="228"/>
      <c r="AO178" s="86"/>
      <c r="AP178" s="86"/>
      <c r="AQ178" s="301" t="s">
        <v>204</v>
      </c>
      <c r="AR178" s="302"/>
      <c r="AS178" s="226">
        <f t="shared" si="41"/>
        <v>0</v>
      </c>
      <c r="AT178" s="225" t="s">
        <v>301</v>
      </c>
      <c r="AU178" s="227"/>
      <c r="AV178" s="227"/>
      <c r="AW178" s="227"/>
      <c r="AX178" s="227"/>
      <c r="AY178" s="86" t="str">
        <f t="shared" si="35"/>
        <v/>
      </c>
      <c r="AZ178" s="145"/>
      <c r="BA178" s="86" t="str">
        <f t="shared" si="36"/>
        <v/>
      </c>
      <c r="BB178" s="228"/>
      <c r="BC178" s="86"/>
      <c r="BD178" s="301" t="s">
        <v>204</v>
      </c>
      <c r="BE178" s="302"/>
      <c r="BF178" s="226">
        <f t="shared" si="42"/>
        <v>0</v>
      </c>
      <c r="BG178" s="225" t="s">
        <v>301</v>
      </c>
      <c r="BH178" s="227"/>
      <c r="BI178" s="227"/>
      <c r="BJ178" s="227"/>
      <c r="BK178" s="227"/>
      <c r="BL178" s="86" t="str">
        <f t="shared" si="30"/>
        <v/>
      </c>
      <c r="BM178" s="145"/>
      <c r="BN178" s="86" t="str">
        <f t="shared" si="31"/>
        <v/>
      </c>
      <c r="BO178" s="228"/>
      <c r="BP178" s="86"/>
      <c r="BQ178" s="86"/>
      <c r="BR178" s="309" t="s">
        <v>204</v>
      </c>
      <c r="BS178" s="232"/>
      <c r="BT178" s="226">
        <v>1</v>
      </c>
      <c r="BU178" s="225" t="s">
        <v>301</v>
      </c>
      <c r="BV178" s="229" t="str">
        <f t="shared" si="43"/>
        <v/>
      </c>
      <c r="BW178" s="229" t="str">
        <f t="shared" si="44"/>
        <v/>
      </c>
      <c r="BX178" s="229" t="str">
        <f t="shared" si="45"/>
        <v/>
      </c>
      <c r="BY178" s="229" t="str">
        <f t="shared" si="46"/>
        <v/>
      </c>
      <c r="BZ178" s="230" t="str">
        <f t="shared" si="47"/>
        <v/>
      </c>
    </row>
    <row r="179" spans="5:78" ht="25.5" x14ac:dyDescent="0.25">
      <c r="N179" s="86"/>
      <c r="O179" s="303"/>
      <c r="P179" s="304"/>
      <c r="Q179" s="226">
        <f t="shared" si="39"/>
        <v>0</v>
      </c>
      <c r="R179" s="225" t="s">
        <v>276</v>
      </c>
      <c r="S179" s="227"/>
      <c r="T179" s="227"/>
      <c r="U179" s="227"/>
      <c r="V179" s="227"/>
      <c r="W179" s="86" t="str">
        <f t="shared" si="37"/>
        <v/>
      </c>
      <c r="X179" s="145"/>
      <c r="Y179" s="86" t="str">
        <f t="shared" si="38"/>
        <v/>
      </c>
      <c r="Z179" s="228"/>
      <c r="AA179" s="86"/>
      <c r="AB179" s="86"/>
      <c r="AC179" s="303"/>
      <c r="AD179" s="304"/>
      <c r="AE179" s="226">
        <f t="shared" si="40"/>
        <v>0</v>
      </c>
      <c r="AF179" s="225" t="s">
        <v>276</v>
      </c>
      <c r="AG179" s="227"/>
      <c r="AH179" s="227"/>
      <c r="AI179" s="227"/>
      <c r="AJ179" s="227"/>
      <c r="AK179" s="86" t="str">
        <f t="shared" si="33"/>
        <v/>
      </c>
      <c r="AL179" s="145"/>
      <c r="AM179" s="86" t="str">
        <f t="shared" si="34"/>
        <v/>
      </c>
      <c r="AN179" s="228"/>
      <c r="AO179" s="86"/>
      <c r="AP179" s="86"/>
      <c r="AQ179" s="303"/>
      <c r="AR179" s="304"/>
      <c r="AS179" s="226">
        <f t="shared" si="41"/>
        <v>0</v>
      </c>
      <c r="AT179" s="225" t="s">
        <v>276</v>
      </c>
      <c r="AU179" s="227"/>
      <c r="AV179" s="227"/>
      <c r="AW179" s="227"/>
      <c r="AX179" s="227"/>
      <c r="AY179" s="86" t="str">
        <f t="shared" si="35"/>
        <v/>
      </c>
      <c r="AZ179" s="145"/>
      <c r="BA179" s="86" t="str">
        <f t="shared" si="36"/>
        <v/>
      </c>
      <c r="BB179" s="228"/>
      <c r="BC179" s="86"/>
      <c r="BD179" s="303"/>
      <c r="BE179" s="304"/>
      <c r="BF179" s="226">
        <f t="shared" si="42"/>
        <v>0</v>
      </c>
      <c r="BG179" s="225" t="s">
        <v>276</v>
      </c>
      <c r="BH179" s="227"/>
      <c r="BI179" s="227"/>
      <c r="BJ179" s="227"/>
      <c r="BK179" s="227"/>
      <c r="BL179" s="86" t="str">
        <f t="shared" si="30"/>
        <v/>
      </c>
      <c r="BM179" s="145"/>
      <c r="BN179" s="86" t="str">
        <f t="shared" si="31"/>
        <v/>
      </c>
      <c r="BO179" s="228"/>
      <c r="BP179" s="86"/>
      <c r="BQ179" s="86"/>
      <c r="BR179" s="309"/>
      <c r="BS179" s="232"/>
      <c r="BT179" s="226">
        <v>1</v>
      </c>
      <c r="BU179" s="225" t="s">
        <v>276</v>
      </c>
      <c r="BV179" s="229" t="str">
        <f t="shared" si="43"/>
        <v/>
      </c>
      <c r="BW179" s="229" t="str">
        <f t="shared" si="44"/>
        <v/>
      </c>
      <c r="BX179" s="229" t="str">
        <f t="shared" si="45"/>
        <v/>
      </c>
      <c r="BY179" s="229" t="str">
        <f t="shared" si="46"/>
        <v/>
      </c>
      <c r="BZ179" s="230" t="str">
        <f t="shared" si="47"/>
        <v/>
      </c>
    </row>
    <row r="180" spans="5:78" ht="15.75" thickBot="1" x14ac:dyDescent="0.3">
      <c r="N180" s="86"/>
      <c r="O180" s="193"/>
      <c r="P180" s="353"/>
      <c r="Q180" s="353"/>
      <c r="R180" s="195" t="s">
        <v>92</v>
      </c>
      <c r="S180" s="168" t="e">
        <f>SUM(W166:W179)/SUM(Q166:Q179)</f>
        <v>#DIV/0!</v>
      </c>
      <c r="T180" s="168" t="s">
        <v>0</v>
      </c>
      <c r="U180" s="168" t="e">
        <f>SUM(Y166:Y179)/SUM(Q166:Q179)</f>
        <v>#DIV/0!</v>
      </c>
      <c r="V180" s="168"/>
      <c r="W180" s="86" t="str">
        <f t="shared" si="37"/>
        <v/>
      </c>
      <c r="X180" s="145"/>
      <c r="Y180" s="86" t="str">
        <f t="shared" si="38"/>
        <v/>
      </c>
      <c r="Z180" s="228"/>
      <c r="AA180" s="86"/>
      <c r="AB180" s="86"/>
      <c r="AC180" s="193"/>
      <c r="AD180" s="353"/>
      <c r="AE180" s="353"/>
      <c r="AF180" s="195" t="s">
        <v>92</v>
      </c>
      <c r="AG180" s="168" t="e">
        <f>SUM(AK166:AK179)/SUM(AE166:AE179)</f>
        <v>#DIV/0!</v>
      </c>
      <c r="AH180" s="168" t="s">
        <v>0</v>
      </c>
      <c r="AI180" s="168" t="e">
        <f>SUM(AM166:AM179)/SUM(AE166:AE179)</f>
        <v>#DIV/0!</v>
      </c>
      <c r="AJ180" s="168"/>
      <c r="AK180" s="86" t="str">
        <f t="shared" si="33"/>
        <v/>
      </c>
      <c r="AL180" s="145"/>
      <c r="AM180" s="86" t="str">
        <f t="shared" si="34"/>
        <v/>
      </c>
      <c r="AN180" s="228"/>
      <c r="AO180" s="86"/>
      <c r="AP180" s="86"/>
      <c r="AQ180" s="193"/>
      <c r="AR180" s="353"/>
      <c r="AS180" s="353"/>
      <c r="AT180" s="195" t="s">
        <v>92</v>
      </c>
      <c r="AU180" s="168" t="e">
        <f>SUM(AY166:AY179)/SUM(AS166:AS179)</f>
        <v>#DIV/0!</v>
      </c>
      <c r="AV180" s="168" t="s">
        <v>0</v>
      </c>
      <c r="AW180" s="168" t="e">
        <f>SUM(BA166:BA179)/SUM(AS166:AS179)</f>
        <v>#DIV/0!</v>
      </c>
      <c r="AX180" s="168"/>
      <c r="AY180" s="86" t="str">
        <f t="shared" si="35"/>
        <v/>
      </c>
      <c r="AZ180" s="145"/>
      <c r="BA180" s="86" t="str">
        <f t="shared" si="36"/>
        <v/>
      </c>
      <c r="BB180" s="228"/>
      <c r="BC180" s="86"/>
      <c r="BD180" s="193"/>
      <c r="BE180" s="353"/>
      <c r="BF180" s="353"/>
      <c r="BG180" s="195" t="s">
        <v>92</v>
      </c>
      <c r="BH180" s="168" t="e">
        <f>SUM(BL166:BL179)/SUM(BF166:BF179)</f>
        <v>#DIV/0!</v>
      </c>
      <c r="BI180" s="168" t="s">
        <v>0</v>
      </c>
      <c r="BJ180" s="168" t="e">
        <f>SUM(BN166:BN179)/SUM(BF166:BF179)</f>
        <v>#DIV/0!</v>
      </c>
      <c r="BK180" s="168"/>
      <c r="BL180" s="86" t="str">
        <f t="shared" si="30"/>
        <v/>
      </c>
      <c r="BM180" s="145"/>
      <c r="BN180" s="86" t="str">
        <f t="shared" si="31"/>
        <v/>
      </c>
      <c r="BO180" s="228"/>
      <c r="BP180" s="86"/>
      <c r="BQ180" s="86"/>
      <c r="BR180" s="401"/>
      <c r="BS180" s="234"/>
      <c r="BT180" s="235"/>
      <c r="BU180" s="236"/>
      <c r="BV180" s="237"/>
      <c r="BW180" s="237"/>
      <c r="BX180" s="237"/>
      <c r="BY180" s="237"/>
      <c r="BZ180" s="238"/>
    </row>
    <row r="181" spans="5:78" ht="15.75" thickBot="1" x14ac:dyDescent="0.3">
      <c r="N181" s="86"/>
      <c r="O181" s="281" t="s">
        <v>304</v>
      </c>
      <c r="P181" s="239"/>
      <c r="Q181" s="168"/>
      <c r="R181" s="195" t="s">
        <v>1</v>
      </c>
      <c r="S181" s="312"/>
      <c r="T181" s="313"/>
      <c r="U181" s="313"/>
      <c r="V181" s="200" t="s">
        <v>2</v>
      </c>
      <c r="W181" s="86" t="str">
        <f t="shared" si="37"/>
        <v/>
      </c>
      <c r="X181" s="145"/>
      <c r="Y181" s="86" t="str">
        <f t="shared" si="38"/>
        <v/>
      </c>
      <c r="Z181" s="228"/>
      <c r="AA181" s="86"/>
      <c r="AB181" s="86"/>
      <c r="AC181" s="281" t="s">
        <v>304</v>
      </c>
      <c r="AD181" s="239"/>
      <c r="AE181" s="168"/>
      <c r="AF181" s="195" t="s">
        <v>1</v>
      </c>
      <c r="AG181" s="312"/>
      <c r="AH181" s="313"/>
      <c r="AI181" s="313"/>
      <c r="AJ181" s="200" t="s">
        <v>2</v>
      </c>
      <c r="AK181" s="86" t="str">
        <f t="shared" si="33"/>
        <v/>
      </c>
      <c r="AL181" s="145"/>
      <c r="AM181" s="86" t="str">
        <f t="shared" si="34"/>
        <v/>
      </c>
      <c r="AN181" s="228"/>
      <c r="AO181" s="86"/>
      <c r="AP181" s="86"/>
      <c r="AQ181" s="281" t="s">
        <v>304</v>
      </c>
      <c r="AR181" s="239"/>
      <c r="AS181" s="168"/>
      <c r="AT181" s="195" t="s">
        <v>1</v>
      </c>
      <c r="AU181" s="312"/>
      <c r="AV181" s="313"/>
      <c r="AW181" s="313"/>
      <c r="AX181" s="200" t="s">
        <v>2</v>
      </c>
      <c r="AY181" s="86" t="str">
        <f t="shared" si="35"/>
        <v/>
      </c>
      <c r="AZ181" s="145"/>
      <c r="BA181" s="86" t="str">
        <f t="shared" si="36"/>
        <v/>
      </c>
      <c r="BB181" s="228"/>
      <c r="BC181" s="86"/>
      <c r="BD181" s="281" t="s">
        <v>304</v>
      </c>
      <c r="BE181" s="239"/>
      <c r="BF181" s="168"/>
      <c r="BG181" s="195" t="s">
        <v>1</v>
      </c>
      <c r="BH181" s="312"/>
      <c r="BI181" s="313"/>
      <c r="BJ181" s="313"/>
      <c r="BK181" s="200" t="s">
        <v>2</v>
      </c>
      <c r="BL181" s="86" t="str">
        <f t="shared" si="30"/>
        <v/>
      </c>
      <c r="BM181" s="145"/>
      <c r="BN181" s="86" t="str">
        <f t="shared" si="31"/>
        <v/>
      </c>
      <c r="BO181" s="228"/>
      <c r="BP181" s="86"/>
      <c r="BQ181" s="86"/>
      <c r="BR181" s="401"/>
      <c r="BS181" s="234"/>
      <c r="BT181" s="235"/>
      <c r="BU181" s="236"/>
      <c r="BV181" s="237"/>
      <c r="BW181" s="237"/>
      <c r="BX181" s="237"/>
      <c r="BY181" s="237"/>
      <c r="BZ181" s="238"/>
    </row>
    <row r="182" spans="5:78" ht="15.75" thickBot="1" x14ac:dyDescent="0.3">
      <c r="N182" s="86"/>
      <c r="O182" s="145"/>
      <c r="Q182" s="145"/>
      <c r="R182" s="146"/>
      <c r="S182" s="145"/>
      <c r="T182" s="145"/>
      <c r="U182" s="145"/>
      <c r="V182" s="145"/>
      <c r="W182" s="86" t="str">
        <f t="shared" si="37"/>
        <v/>
      </c>
      <c r="X182" s="145"/>
      <c r="Y182" s="86" t="str">
        <f t="shared" si="38"/>
        <v/>
      </c>
      <c r="Z182" s="228"/>
      <c r="AA182" s="86"/>
      <c r="AB182" s="86"/>
      <c r="AC182" s="145"/>
      <c r="AD182" s="84"/>
      <c r="AE182" s="145"/>
      <c r="AF182" s="146"/>
      <c r="AG182" s="145"/>
      <c r="AH182" s="145"/>
      <c r="AI182" s="145"/>
      <c r="AJ182" s="145"/>
      <c r="AK182" s="86" t="str">
        <f t="shared" si="33"/>
        <v/>
      </c>
      <c r="AL182" s="145"/>
      <c r="AM182" s="86" t="str">
        <f t="shared" si="34"/>
        <v/>
      </c>
      <c r="AN182" s="228"/>
      <c r="AO182" s="86"/>
      <c r="AP182" s="86"/>
      <c r="AQ182" s="145"/>
      <c r="AR182" s="84"/>
      <c r="AS182" s="145"/>
      <c r="AT182" s="146"/>
      <c r="AU182" s="145"/>
      <c r="AV182" s="145"/>
      <c r="AW182" s="145"/>
      <c r="AX182" s="145"/>
      <c r="AY182" s="86" t="str">
        <f t="shared" si="35"/>
        <v/>
      </c>
      <c r="AZ182" s="145"/>
      <c r="BA182" s="86" t="str">
        <f t="shared" si="36"/>
        <v/>
      </c>
      <c r="BB182" s="228"/>
      <c r="BC182" s="86"/>
      <c r="BD182" s="145"/>
      <c r="BE182" s="84"/>
      <c r="BF182" s="145"/>
      <c r="BG182" s="146"/>
      <c r="BH182" s="145"/>
      <c r="BI182" s="145"/>
      <c r="BJ182" s="145"/>
      <c r="BK182" s="145"/>
      <c r="BL182" s="86" t="str">
        <f t="shared" si="30"/>
        <v/>
      </c>
      <c r="BM182" s="145"/>
      <c r="BN182" s="86" t="str">
        <f t="shared" si="31"/>
        <v/>
      </c>
      <c r="BO182" s="228"/>
      <c r="BP182" s="86"/>
      <c r="BQ182" s="86"/>
      <c r="BR182" s="86"/>
    </row>
    <row r="183" spans="5:78" ht="15.75" thickBot="1" x14ac:dyDescent="0.3">
      <c r="N183" s="86"/>
      <c r="O183" s="280" t="s">
        <v>305</v>
      </c>
      <c r="Q183" s="350" t="s">
        <v>18</v>
      </c>
      <c r="R183" s="350"/>
      <c r="S183" s="350"/>
      <c r="T183" s="350"/>
      <c r="U183" s="240">
        <f>SUM(S181)</f>
        <v>0</v>
      </c>
      <c r="V183" s="241" t="s">
        <v>2</v>
      </c>
      <c r="W183" s="86" t="str">
        <f t="shared" si="37"/>
        <v/>
      </c>
      <c r="X183" s="145"/>
      <c r="Y183" s="86" t="str">
        <f t="shared" si="38"/>
        <v/>
      </c>
      <c r="Z183" s="86"/>
      <c r="AA183" s="86"/>
      <c r="AB183" s="86"/>
      <c r="AC183" s="280" t="s">
        <v>305</v>
      </c>
      <c r="AD183" s="84"/>
      <c r="AE183" s="350" t="s">
        <v>42</v>
      </c>
      <c r="AF183" s="350"/>
      <c r="AG183" s="350"/>
      <c r="AH183" s="350"/>
      <c r="AI183" s="240">
        <f>SUM(AG181)</f>
        <v>0</v>
      </c>
      <c r="AJ183" s="241" t="s">
        <v>2</v>
      </c>
      <c r="AK183" s="86" t="str">
        <f t="shared" si="33"/>
        <v/>
      </c>
      <c r="AL183" s="145"/>
      <c r="AM183" s="86" t="str">
        <f t="shared" si="34"/>
        <v/>
      </c>
      <c r="AN183" s="86"/>
      <c r="AO183" s="86"/>
      <c r="AP183" s="86"/>
      <c r="AQ183" s="280" t="s">
        <v>305</v>
      </c>
      <c r="AR183" s="84"/>
      <c r="AS183" s="350" t="s">
        <v>43</v>
      </c>
      <c r="AT183" s="350"/>
      <c r="AU183" s="350"/>
      <c r="AV183" s="350"/>
      <c r="AW183" s="240">
        <f>SUM(AU181)</f>
        <v>0</v>
      </c>
      <c r="AX183" s="241" t="s">
        <v>2</v>
      </c>
      <c r="AY183" s="86" t="str">
        <f t="shared" si="35"/>
        <v/>
      </c>
      <c r="AZ183" s="145"/>
      <c r="BA183" s="86" t="str">
        <f t="shared" si="36"/>
        <v/>
      </c>
      <c r="BB183" s="86"/>
      <c r="BC183" s="86"/>
      <c r="BD183" s="280" t="s">
        <v>305</v>
      </c>
      <c r="BE183" s="84"/>
      <c r="BF183" s="350" t="s">
        <v>120</v>
      </c>
      <c r="BG183" s="350"/>
      <c r="BH183" s="350"/>
      <c r="BI183" s="350"/>
      <c r="BJ183" s="240">
        <f>SUM(BH181)</f>
        <v>0</v>
      </c>
      <c r="BK183" s="241" t="s">
        <v>2</v>
      </c>
      <c r="BL183" s="86" t="str">
        <f t="shared" si="30"/>
        <v/>
      </c>
      <c r="BM183" s="145"/>
      <c r="BN183" s="86" t="str">
        <f t="shared" si="31"/>
        <v/>
      </c>
      <c r="BO183" s="86"/>
      <c r="BP183" s="86"/>
      <c r="BQ183" s="86"/>
      <c r="BR183" s="86"/>
    </row>
    <row r="184" spans="5:78" s="89" customFormat="1" ht="6.6" customHeight="1" x14ac:dyDescent="0.25">
      <c r="E184" s="120"/>
      <c r="F184" s="120"/>
      <c r="G184" s="120"/>
      <c r="H184" s="120"/>
      <c r="I184" s="120"/>
      <c r="J184" s="120"/>
      <c r="N184" s="213"/>
      <c r="O184" s="243"/>
      <c r="P184" s="140"/>
      <c r="Q184" s="244"/>
      <c r="R184" s="244"/>
      <c r="S184" s="244"/>
      <c r="T184" s="244"/>
      <c r="U184" s="245"/>
      <c r="V184" s="245"/>
      <c r="W184" s="86" t="str">
        <f t="shared" si="37"/>
        <v/>
      </c>
      <c r="X184" s="145"/>
      <c r="Y184" s="86" t="str">
        <f t="shared" si="38"/>
        <v/>
      </c>
      <c r="Z184" s="213"/>
      <c r="AA184" s="213"/>
      <c r="AB184" s="213"/>
      <c r="AC184" s="243"/>
      <c r="AD184" s="140"/>
      <c r="AE184" s="244"/>
      <c r="AF184" s="244"/>
      <c r="AG184" s="244"/>
      <c r="AH184" s="244"/>
      <c r="AI184" s="245"/>
      <c r="AJ184" s="245"/>
      <c r="AK184" s="86" t="str">
        <f t="shared" si="33"/>
        <v/>
      </c>
      <c r="AL184" s="145"/>
      <c r="AM184" s="86" t="str">
        <f t="shared" si="34"/>
        <v/>
      </c>
      <c r="AN184" s="213"/>
      <c r="AO184" s="213"/>
      <c r="AP184" s="213"/>
      <c r="AQ184" s="243"/>
      <c r="AR184" s="140"/>
      <c r="AS184" s="244"/>
      <c r="AT184" s="244"/>
      <c r="AU184" s="244"/>
      <c r="AV184" s="244"/>
      <c r="AW184" s="245"/>
      <c r="AX184" s="245"/>
      <c r="AY184" s="86" t="str">
        <f t="shared" si="35"/>
        <v/>
      </c>
      <c r="AZ184" s="145"/>
      <c r="BA184" s="86" t="str">
        <f t="shared" si="36"/>
        <v/>
      </c>
      <c r="BB184" s="213"/>
      <c r="BC184" s="213"/>
      <c r="BD184" s="243"/>
      <c r="BE184" s="140"/>
      <c r="BF184" s="244"/>
      <c r="BG184" s="244"/>
      <c r="BH184" s="244"/>
      <c r="BI184" s="244"/>
      <c r="BJ184" s="245"/>
      <c r="BK184" s="245"/>
      <c r="BL184" s="86" t="str">
        <f t="shared" si="30"/>
        <v/>
      </c>
      <c r="BM184" s="145"/>
      <c r="BN184" s="86" t="str">
        <f t="shared" si="31"/>
        <v/>
      </c>
      <c r="BO184" s="213"/>
      <c r="BP184" s="213"/>
      <c r="BQ184" s="213"/>
      <c r="BR184" s="213"/>
      <c r="BS184" s="246"/>
      <c r="BV184" s="213"/>
      <c r="BW184" s="213"/>
      <c r="BX184" s="213"/>
      <c r="BY184" s="213"/>
      <c r="BZ184" s="213"/>
    </row>
    <row r="185" spans="5:78" ht="8.4499999999999993" customHeight="1" thickBot="1" x14ac:dyDescent="0.3">
      <c r="N185" s="86"/>
      <c r="O185" s="145"/>
      <c r="Q185" s="145"/>
      <c r="R185" s="146"/>
      <c r="S185" s="145"/>
      <c r="T185" s="145"/>
      <c r="U185" s="145"/>
      <c r="V185" s="145"/>
      <c r="W185" s="86" t="str">
        <f t="shared" si="37"/>
        <v/>
      </c>
      <c r="X185" s="145"/>
      <c r="Y185" s="86" t="str">
        <f t="shared" si="38"/>
        <v/>
      </c>
      <c r="Z185" s="86"/>
      <c r="AA185" s="86"/>
      <c r="AB185" s="86"/>
      <c r="AC185" s="86"/>
      <c r="AE185" s="145"/>
      <c r="AF185" s="146"/>
      <c r="AG185" s="86"/>
      <c r="AH185" s="86"/>
      <c r="AI185" s="86"/>
      <c r="AJ185" s="86"/>
      <c r="AK185" s="86" t="str">
        <f t="shared" si="33"/>
        <v/>
      </c>
      <c r="AL185" s="145"/>
      <c r="AM185" s="86" t="str">
        <f t="shared" si="34"/>
        <v/>
      </c>
      <c r="AN185" s="86"/>
      <c r="AO185" s="86"/>
      <c r="AP185" s="86"/>
      <c r="AQ185" s="86"/>
      <c r="AS185" s="145"/>
      <c r="AT185" s="146"/>
      <c r="AU185" s="86"/>
      <c r="AV185" s="86"/>
      <c r="AW185" s="86"/>
      <c r="AX185" s="86"/>
      <c r="AY185" s="86" t="str">
        <f t="shared" si="35"/>
        <v/>
      </c>
      <c r="AZ185" s="145"/>
      <c r="BA185" s="86" t="str">
        <f t="shared" si="36"/>
        <v/>
      </c>
      <c r="BB185" s="86"/>
      <c r="BC185" s="86"/>
      <c r="BD185" s="145"/>
      <c r="BE185" s="84"/>
      <c r="BF185" s="145"/>
      <c r="BG185" s="146"/>
      <c r="BH185" s="145"/>
      <c r="BI185" s="145"/>
      <c r="BJ185" s="145"/>
      <c r="BK185" s="145"/>
      <c r="BL185" s="86" t="str">
        <f t="shared" si="30"/>
        <v/>
      </c>
      <c r="BM185" s="145"/>
      <c r="BN185" s="86" t="str">
        <f t="shared" si="31"/>
        <v/>
      </c>
      <c r="BO185" s="86"/>
      <c r="BP185" s="86"/>
      <c r="BQ185" s="86"/>
      <c r="BR185" s="86"/>
    </row>
    <row r="186" spans="5:78" ht="58.9" customHeight="1" thickBot="1" x14ac:dyDescent="0.3">
      <c r="N186" s="86"/>
      <c r="O186" s="397" t="s">
        <v>339</v>
      </c>
      <c r="P186" s="398"/>
      <c r="Q186" s="398"/>
      <c r="R186" s="398"/>
      <c r="S186" s="398"/>
      <c r="T186" s="398"/>
      <c r="U186" s="398"/>
      <c r="V186" s="399"/>
      <c r="W186" s="86" t="str">
        <f t="shared" si="37"/>
        <v/>
      </c>
      <c r="X186" s="145"/>
      <c r="Y186" s="86" t="str">
        <f t="shared" si="38"/>
        <v/>
      </c>
      <c r="Z186" s="147"/>
      <c r="AA186" s="86"/>
      <c r="AB186" s="86"/>
      <c r="AC186" s="400"/>
      <c r="AD186" s="400"/>
      <c r="AE186" s="400"/>
      <c r="AF186" s="400"/>
      <c r="AG186" s="400"/>
      <c r="AH186" s="400"/>
      <c r="AI186" s="400"/>
      <c r="AJ186" s="400"/>
      <c r="AK186" s="86" t="str">
        <f t="shared" si="33"/>
        <v/>
      </c>
      <c r="AL186" s="145"/>
      <c r="AM186" s="86" t="str">
        <f t="shared" si="34"/>
        <v/>
      </c>
      <c r="AN186" s="147"/>
      <c r="AO186" s="86"/>
      <c r="AP186" s="86"/>
      <c r="AQ186" s="86"/>
      <c r="AS186" s="145"/>
      <c r="AT186" s="146"/>
      <c r="AU186" s="86"/>
      <c r="AV186" s="86"/>
      <c r="AW186" s="86"/>
      <c r="AX186" s="86"/>
      <c r="AY186" s="86" t="str">
        <f t="shared" si="35"/>
        <v/>
      </c>
      <c r="AZ186" s="145"/>
      <c r="BA186" s="86" t="str">
        <f t="shared" si="36"/>
        <v/>
      </c>
      <c r="BB186" s="86"/>
      <c r="BC186" s="86"/>
      <c r="BD186" s="145"/>
      <c r="BE186" s="84"/>
      <c r="BF186" s="145"/>
      <c r="BG186" s="146"/>
      <c r="BH186" s="145"/>
      <c r="BI186" s="145"/>
      <c r="BJ186" s="145"/>
      <c r="BK186" s="145"/>
      <c r="BL186" s="86" t="str">
        <f t="shared" si="30"/>
        <v/>
      </c>
      <c r="BM186" s="145"/>
      <c r="BN186" s="86" t="str">
        <f t="shared" si="31"/>
        <v/>
      </c>
      <c r="BO186" s="86"/>
      <c r="BP186" s="86"/>
      <c r="BQ186" s="86"/>
      <c r="BR186" s="86"/>
    </row>
    <row r="187" spans="5:78" ht="21" customHeight="1" x14ac:dyDescent="0.25">
      <c r="N187" s="86"/>
      <c r="O187" s="149" t="s">
        <v>55</v>
      </c>
      <c r="P187" s="310">
        <f>$D$5</f>
        <v>0</v>
      </c>
      <c r="Q187" s="310"/>
      <c r="R187" s="310"/>
      <c r="S187" s="150" t="s">
        <v>76</v>
      </c>
      <c r="T187" s="324"/>
      <c r="U187" s="325"/>
      <c r="V187" s="326"/>
      <c r="W187" s="86" t="str">
        <f t="shared" si="37"/>
        <v/>
      </c>
      <c r="X187" s="145"/>
      <c r="Y187" s="86" t="str">
        <f t="shared" si="38"/>
        <v/>
      </c>
      <c r="Z187" s="147"/>
      <c r="AA187" s="86"/>
      <c r="AB187" s="86"/>
      <c r="AC187" s="174"/>
      <c r="AD187" s="175"/>
      <c r="AE187" s="174"/>
      <c r="AF187" s="146"/>
      <c r="AG187" s="174"/>
      <c r="AH187" s="174"/>
      <c r="AI187" s="174"/>
      <c r="AJ187" s="174"/>
      <c r="AK187" s="86" t="str">
        <f t="shared" si="33"/>
        <v/>
      </c>
      <c r="AL187" s="145"/>
      <c r="AM187" s="86" t="str">
        <f t="shared" si="34"/>
        <v/>
      </c>
      <c r="AN187" s="147"/>
      <c r="AO187" s="86"/>
      <c r="AP187" s="86"/>
      <c r="AQ187" s="86"/>
      <c r="AS187" s="145"/>
      <c r="AT187" s="146"/>
      <c r="AU187" s="86"/>
      <c r="AV187" s="86"/>
      <c r="AW187" s="86"/>
      <c r="AX187" s="86"/>
      <c r="AY187" s="86" t="str">
        <f t="shared" si="35"/>
        <v/>
      </c>
      <c r="AZ187" s="145"/>
      <c r="BA187" s="86" t="str">
        <f t="shared" si="36"/>
        <v/>
      </c>
      <c r="BB187" s="86"/>
      <c r="BC187" s="86"/>
      <c r="BD187" s="145"/>
      <c r="BE187" s="84"/>
      <c r="BF187" s="145"/>
      <c r="BG187" s="146"/>
      <c r="BH187" s="145"/>
      <c r="BI187" s="145"/>
      <c r="BJ187" s="145"/>
      <c r="BK187" s="145"/>
      <c r="BL187" s="86" t="str">
        <f t="shared" si="30"/>
        <v/>
      </c>
      <c r="BM187" s="145"/>
      <c r="BN187" s="86" t="str">
        <f t="shared" si="31"/>
        <v/>
      </c>
      <c r="BO187" s="86"/>
      <c r="BP187" s="86"/>
      <c r="BQ187" s="86"/>
      <c r="BR187" s="86"/>
    </row>
    <row r="188" spans="5:78" ht="24" customHeight="1" x14ac:dyDescent="0.25">
      <c r="N188" s="86"/>
      <c r="O188" s="149" t="s">
        <v>79</v>
      </c>
      <c r="P188" s="310">
        <f>$D$6</f>
        <v>0</v>
      </c>
      <c r="Q188" s="310"/>
      <c r="R188" s="310"/>
      <c r="S188" s="154" t="s">
        <v>34</v>
      </c>
      <c r="T188" s="310">
        <f>$K$6</f>
        <v>0</v>
      </c>
      <c r="U188" s="310"/>
      <c r="V188" s="310"/>
      <c r="W188" s="86" t="str">
        <f t="shared" si="37"/>
        <v/>
      </c>
      <c r="X188" s="145"/>
      <c r="Y188" s="86" t="str">
        <f t="shared" si="38"/>
        <v/>
      </c>
      <c r="Z188" s="147"/>
      <c r="AA188" s="86"/>
      <c r="AB188" s="86"/>
      <c r="AC188" s="174"/>
      <c r="AD188" s="175"/>
      <c r="AE188" s="174"/>
      <c r="AF188" s="146"/>
      <c r="AG188" s="174"/>
      <c r="AH188" s="174"/>
      <c r="AI188" s="174"/>
      <c r="AJ188" s="174"/>
      <c r="AK188" s="86" t="str">
        <f t="shared" si="33"/>
        <v/>
      </c>
      <c r="AL188" s="145"/>
      <c r="AM188" s="86" t="str">
        <f t="shared" si="34"/>
        <v/>
      </c>
      <c r="AN188" s="147"/>
      <c r="AO188" s="86"/>
      <c r="AP188" s="86"/>
      <c r="AQ188" s="86"/>
      <c r="AS188" s="145"/>
      <c r="AT188" s="146"/>
      <c r="AU188" s="86"/>
      <c r="AV188" s="86"/>
      <c r="AW188" s="86"/>
      <c r="AX188" s="86"/>
      <c r="AY188" s="86" t="str">
        <f t="shared" si="35"/>
        <v/>
      </c>
      <c r="AZ188" s="145"/>
      <c r="BA188" s="86" t="str">
        <f t="shared" si="36"/>
        <v/>
      </c>
      <c r="BB188" s="86"/>
      <c r="BC188" s="86"/>
      <c r="BD188" s="145"/>
      <c r="BE188" s="84"/>
      <c r="BF188" s="145"/>
      <c r="BG188" s="146"/>
      <c r="BH188" s="145"/>
      <c r="BI188" s="145"/>
      <c r="BJ188" s="145"/>
      <c r="BK188" s="145"/>
      <c r="BL188" s="86" t="str">
        <f t="shared" si="30"/>
        <v/>
      </c>
      <c r="BM188" s="145"/>
      <c r="BN188" s="86" t="str">
        <f t="shared" si="31"/>
        <v/>
      </c>
      <c r="BO188" s="86"/>
      <c r="BP188" s="86"/>
      <c r="BQ188" s="86"/>
      <c r="BR188" s="86"/>
    </row>
    <row r="189" spans="5:78" ht="24" customHeight="1" x14ac:dyDescent="0.25">
      <c r="N189" s="86"/>
      <c r="O189" s="387" t="s">
        <v>90</v>
      </c>
      <c r="P189" s="388"/>
      <c r="Q189" s="388"/>
      <c r="R189" s="388"/>
      <c r="S189" s="388"/>
      <c r="T189" s="388"/>
      <c r="U189" s="388"/>
      <c r="V189" s="389"/>
      <c r="W189" s="86" t="str">
        <f t="shared" si="37"/>
        <v/>
      </c>
      <c r="X189" s="145"/>
      <c r="Y189" s="86" t="str">
        <f t="shared" si="38"/>
        <v/>
      </c>
      <c r="Z189" s="147"/>
      <c r="AA189" s="86"/>
      <c r="AB189" s="86"/>
      <c r="AC189" s="174"/>
      <c r="AD189" s="175"/>
      <c r="AE189" s="174"/>
      <c r="AF189" s="146"/>
      <c r="AG189" s="174"/>
      <c r="AH189" s="174"/>
      <c r="AI189" s="174"/>
      <c r="AJ189" s="174"/>
      <c r="AK189" s="86" t="str">
        <f t="shared" si="33"/>
        <v/>
      </c>
      <c r="AL189" s="145"/>
      <c r="AM189" s="86" t="str">
        <f t="shared" si="34"/>
        <v/>
      </c>
      <c r="AN189" s="147"/>
      <c r="AO189" s="86"/>
      <c r="AP189" s="86"/>
      <c r="AQ189" s="86"/>
      <c r="AS189" s="145"/>
      <c r="AT189" s="146"/>
      <c r="AU189" s="86"/>
      <c r="AV189" s="86"/>
      <c r="AW189" s="86"/>
      <c r="AX189" s="86"/>
      <c r="AY189" s="86" t="str">
        <f t="shared" si="35"/>
        <v/>
      </c>
      <c r="AZ189" s="145"/>
      <c r="BA189" s="86" t="str">
        <f t="shared" si="36"/>
        <v/>
      </c>
      <c r="BB189" s="86"/>
      <c r="BC189" s="86"/>
      <c r="BD189" s="145"/>
      <c r="BE189" s="84"/>
      <c r="BF189" s="145"/>
      <c r="BG189" s="146"/>
      <c r="BH189" s="145"/>
      <c r="BI189" s="145"/>
      <c r="BJ189" s="145"/>
      <c r="BK189" s="145"/>
      <c r="BL189" s="86" t="str">
        <f t="shared" si="30"/>
        <v/>
      </c>
      <c r="BM189" s="145"/>
      <c r="BN189" s="86" t="str">
        <f t="shared" si="31"/>
        <v/>
      </c>
      <c r="BO189" s="86"/>
      <c r="BP189" s="86"/>
      <c r="BQ189" s="86"/>
      <c r="BR189" s="86"/>
    </row>
    <row r="190" spans="5:78" ht="22.15" customHeight="1" x14ac:dyDescent="0.25">
      <c r="N190" s="86"/>
      <c r="O190" s="390"/>
      <c r="P190" s="391"/>
      <c r="Q190" s="391"/>
      <c r="R190" s="391"/>
      <c r="S190" s="391"/>
      <c r="T190" s="391"/>
      <c r="U190" s="391"/>
      <c r="V190" s="392"/>
      <c r="W190" s="86" t="str">
        <f t="shared" si="37"/>
        <v/>
      </c>
      <c r="X190" s="145"/>
      <c r="Y190" s="86" t="str">
        <f t="shared" si="38"/>
        <v/>
      </c>
      <c r="Z190" s="147"/>
      <c r="AA190" s="86"/>
      <c r="AB190" s="86"/>
      <c r="AC190" s="174"/>
      <c r="AD190" s="175"/>
      <c r="AE190" s="174"/>
      <c r="AF190" s="146"/>
      <c r="AG190" s="174"/>
      <c r="AH190" s="174"/>
      <c r="AI190" s="174"/>
      <c r="AJ190" s="174"/>
      <c r="AK190" s="86" t="str">
        <f t="shared" si="33"/>
        <v/>
      </c>
      <c r="AL190" s="145"/>
      <c r="AM190" s="86" t="str">
        <f t="shared" si="34"/>
        <v/>
      </c>
      <c r="AN190" s="147"/>
      <c r="AO190" s="86"/>
      <c r="AP190" s="86"/>
      <c r="AQ190" s="86"/>
      <c r="AS190" s="145"/>
      <c r="AT190" s="146"/>
      <c r="AU190" s="86"/>
      <c r="AV190" s="86"/>
      <c r="AW190" s="86"/>
      <c r="AX190" s="86"/>
      <c r="AY190" s="86" t="str">
        <f t="shared" si="35"/>
        <v/>
      </c>
      <c r="AZ190" s="145"/>
      <c r="BA190" s="86" t="str">
        <f t="shared" si="36"/>
        <v/>
      </c>
      <c r="BB190" s="86"/>
      <c r="BC190" s="86"/>
      <c r="BD190" s="145"/>
      <c r="BE190" s="84"/>
      <c r="BF190" s="145"/>
      <c r="BG190" s="146"/>
      <c r="BH190" s="145"/>
      <c r="BI190" s="145"/>
      <c r="BJ190" s="145"/>
      <c r="BK190" s="145"/>
      <c r="BL190" s="86" t="str">
        <f t="shared" si="30"/>
        <v/>
      </c>
      <c r="BM190" s="145"/>
      <c r="BN190" s="86" t="str">
        <f t="shared" si="31"/>
        <v/>
      </c>
      <c r="BO190" s="86"/>
      <c r="BP190" s="86"/>
      <c r="BQ190" s="86"/>
      <c r="BR190" s="86"/>
    </row>
    <row r="191" spans="5:78" ht="22.15" customHeight="1" x14ac:dyDescent="0.25">
      <c r="N191" s="86"/>
      <c r="O191" s="393"/>
      <c r="P191" s="394"/>
      <c r="Q191" s="394"/>
      <c r="R191" s="394"/>
      <c r="S191" s="394"/>
      <c r="T191" s="394"/>
      <c r="U191" s="394"/>
      <c r="V191" s="395"/>
      <c r="W191" s="86" t="str">
        <f t="shared" si="37"/>
        <v/>
      </c>
      <c r="X191" s="145"/>
      <c r="Y191" s="86" t="str">
        <f t="shared" si="38"/>
        <v/>
      </c>
      <c r="Z191" s="147"/>
      <c r="AA191" s="86"/>
      <c r="AB191" s="86"/>
      <c r="AC191" s="174"/>
      <c r="AD191" s="175"/>
      <c r="AE191" s="174"/>
      <c r="AF191" s="146"/>
      <c r="AG191" s="174"/>
      <c r="AH191" s="174"/>
      <c r="AI191" s="174"/>
      <c r="AJ191" s="174"/>
      <c r="AK191" s="86" t="str">
        <f t="shared" si="33"/>
        <v/>
      </c>
      <c r="AL191" s="145"/>
      <c r="AM191" s="86" t="str">
        <f t="shared" si="34"/>
        <v/>
      </c>
      <c r="AN191" s="147"/>
      <c r="AO191" s="86"/>
      <c r="AP191" s="86"/>
      <c r="AQ191" s="86"/>
      <c r="AS191" s="145"/>
      <c r="AT191" s="146"/>
      <c r="AU191" s="86"/>
      <c r="AV191" s="86"/>
      <c r="AW191" s="86"/>
      <c r="AX191" s="86"/>
      <c r="AY191" s="86" t="str">
        <f t="shared" si="35"/>
        <v/>
      </c>
      <c r="AZ191" s="145"/>
      <c r="BA191" s="86" t="str">
        <f t="shared" si="36"/>
        <v/>
      </c>
      <c r="BB191" s="86"/>
      <c r="BC191" s="86"/>
      <c r="BD191" s="145"/>
      <c r="BE191" s="84"/>
      <c r="BF191" s="145"/>
      <c r="BG191" s="146"/>
      <c r="BH191" s="145"/>
      <c r="BI191" s="145"/>
      <c r="BJ191" s="145"/>
      <c r="BK191" s="145"/>
      <c r="BL191" s="86" t="str">
        <f t="shared" si="30"/>
        <v/>
      </c>
      <c r="BM191" s="145"/>
      <c r="BN191" s="86" t="str">
        <f t="shared" si="31"/>
        <v/>
      </c>
      <c r="BO191" s="86"/>
      <c r="BP191" s="86"/>
      <c r="BQ191" s="86"/>
      <c r="BR191" s="86"/>
    </row>
    <row r="192" spans="5:78" ht="30.6" customHeight="1" x14ac:dyDescent="0.25">
      <c r="N192" s="86"/>
      <c r="O192" s="149" t="s">
        <v>84</v>
      </c>
      <c r="P192" s="310" t="s">
        <v>32</v>
      </c>
      <c r="Q192" s="310"/>
      <c r="R192" s="310"/>
      <c r="S192" s="396" t="s">
        <v>85</v>
      </c>
      <c r="T192" s="310"/>
      <c r="U192" s="310"/>
      <c r="V192" s="310"/>
      <c r="W192" s="86" t="str">
        <f t="shared" si="37"/>
        <v/>
      </c>
      <c r="X192" s="145"/>
      <c r="Y192" s="86" t="str">
        <f t="shared" si="38"/>
        <v/>
      </c>
      <c r="Z192" s="147"/>
      <c r="AA192" s="86"/>
      <c r="AB192" s="86"/>
      <c r="AC192" s="174"/>
      <c r="AD192" s="175"/>
      <c r="AE192" s="174"/>
      <c r="AF192" s="146"/>
      <c r="AG192" s="174"/>
      <c r="AH192" s="174"/>
      <c r="AI192" s="174"/>
      <c r="AJ192" s="174"/>
      <c r="AK192" s="86" t="str">
        <f t="shared" si="33"/>
        <v/>
      </c>
      <c r="AL192" s="145"/>
      <c r="AM192" s="86" t="str">
        <f t="shared" si="34"/>
        <v/>
      </c>
      <c r="AN192" s="147"/>
      <c r="AO192" s="86"/>
      <c r="AP192" s="86"/>
      <c r="AQ192" s="86"/>
      <c r="AS192" s="145"/>
      <c r="AT192" s="146"/>
      <c r="AU192" s="86"/>
      <c r="AV192" s="86"/>
      <c r="AW192" s="86"/>
      <c r="AX192" s="86"/>
      <c r="AY192" s="86" t="str">
        <f t="shared" si="35"/>
        <v/>
      </c>
      <c r="AZ192" s="145"/>
      <c r="BA192" s="86" t="str">
        <f t="shared" si="36"/>
        <v/>
      </c>
      <c r="BB192" s="86"/>
      <c r="BC192" s="86"/>
      <c r="BD192" s="145"/>
      <c r="BE192" s="84"/>
      <c r="BF192" s="145"/>
      <c r="BG192" s="146"/>
      <c r="BH192" s="145"/>
      <c r="BI192" s="145"/>
      <c r="BJ192" s="145"/>
      <c r="BK192" s="145"/>
      <c r="BL192" s="86" t="str">
        <f t="shared" ref="BL192:BL255" si="48">IF(BF192="","",IF(BH192="X",0,IF(BI192="X",5,IF(BJ192="X",10,IF(BK192="X",15,"")))))</f>
        <v/>
      </c>
      <c r="BM192" s="145"/>
      <c r="BN192" s="86" t="str">
        <f t="shared" ref="BN192:BN255" si="49">IF(BF192="","",IF(BH192="X",5,IF(BI192="X",10,IF(BJ192="X",15,IF(BK192="X",20,"")))))</f>
        <v/>
      </c>
      <c r="BO192" s="86"/>
      <c r="BP192" s="86"/>
      <c r="BQ192" s="86"/>
      <c r="BR192" s="86"/>
    </row>
    <row r="193" spans="14:70" ht="30.6" customHeight="1" x14ac:dyDescent="0.25">
      <c r="N193" s="86"/>
      <c r="O193" s="149" t="s">
        <v>82</v>
      </c>
      <c r="P193" s="381"/>
      <c r="Q193" s="381"/>
      <c r="R193" s="381"/>
      <c r="S193" s="382"/>
      <c r="T193" s="383"/>
      <c r="U193" s="383"/>
      <c r="V193" s="383"/>
      <c r="W193" s="86" t="str">
        <f t="shared" si="37"/>
        <v/>
      </c>
      <c r="X193" s="145"/>
      <c r="Y193" s="86" t="str">
        <f t="shared" si="38"/>
        <v/>
      </c>
      <c r="Z193" s="147"/>
      <c r="AA193" s="86"/>
      <c r="AB193" s="86"/>
      <c r="AC193" s="174"/>
      <c r="AD193" s="175"/>
      <c r="AE193" s="174"/>
      <c r="AF193" s="146"/>
      <c r="AG193" s="174"/>
      <c r="AH193" s="174"/>
      <c r="AI193" s="174"/>
      <c r="AJ193" s="174"/>
      <c r="AK193" s="86" t="str">
        <f t="shared" si="33"/>
        <v/>
      </c>
      <c r="AL193" s="145"/>
      <c r="AM193" s="86" t="str">
        <f t="shared" si="34"/>
        <v/>
      </c>
      <c r="AN193" s="147"/>
      <c r="AO193" s="86"/>
      <c r="AP193" s="86"/>
      <c r="AQ193" s="86"/>
      <c r="AS193" s="145"/>
      <c r="AT193" s="146"/>
      <c r="AU193" s="86"/>
      <c r="AV193" s="86"/>
      <c r="AW193" s="86"/>
      <c r="AX193" s="86"/>
      <c r="AY193" s="86" t="str">
        <f t="shared" si="35"/>
        <v/>
      </c>
      <c r="AZ193" s="145"/>
      <c r="BA193" s="86" t="str">
        <f t="shared" si="36"/>
        <v/>
      </c>
      <c r="BB193" s="86"/>
      <c r="BC193" s="86"/>
      <c r="BD193" s="145"/>
      <c r="BE193" s="84"/>
      <c r="BF193" s="145"/>
      <c r="BG193" s="146"/>
      <c r="BH193" s="145"/>
      <c r="BI193" s="145"/>
      <c r="BJ193" s="145"/>
      <c r="BK193" s="145"/>
      <c r="BL193" s="86" t="str">
        <f t="shared" si="48"/>
        <v/>
      </c>
      <c r="BM193" s="145"/>
      <c r="BN193" s="86" t="str">
        <f t="shared" si="49"/>
        <v/>
      </c>
      <c r="BO193" s="86"/>
      <c r="BP193" s="86"/>
      <c r="BQ193" s="86"/>
      <c r="BR193" s="86"/>
    </row>
    <row r="194" spans="14:70" ht="30.6" customHeight="1" x14ac:dyDescent="0.25">
      <c r="N194" s="86"/>
      <c r="O194" s="149" t="s">
        <v>83</v>
      </c>
      <c r="P194" s="384"/>
      <c r="Q194" s="384"/>
      <c r="R194" s="384"/>
      <c r="S194" s="382"/>
      <c r="T194" s="383"/>
      <c r="U194" s="383"/>
      <c r="V194" s="383"/>
      <c r="W194" s="86" t="str">
        <f t="shared" si="37"/>
        <v/>
      </c>
      <c r="X194" s="145"/>
      <c r="Y194" s="86" t="str">
        <f t="shared" si="38"/>
        <v/>
      </c>
      <c r="Z194" s="147"/>
      <c r="AA194" s="86"/>
      <c r="AB194" s="86"/>
      <c r="AC194" s="174"/>
      <c r="AD194" s="175"/>
      <c r="AE194" s="174"/>
      <c r="AF194" s="146"/>
      <c r="AG194" s="174"/>
      <c r="AH194" s="174"/>
      <c r="AI194" s="174"/>
      <c r="AJ194" s="174"/>
      <c r="AK194" s="86" t="str">
        <f t="shared" ref="AK194:AK257" si="50">IF(AE194="","",IF(AG194="X",0,IF(AH194="X",5,IF(AI194="X",10,IF(AJ194="X",15,"")))))</f>
        <v/>
      </c>
      <c r="AL194" s="145"/>
      <c r="AM194" s="86" t="str">
        <f t="shared" ref="AM194:AM257" si="51">IF(AE194="","",IF(AG194="X",5,IF(AH194="X",10,IF(AI194="X",15,IF(AJ194="X",20,"")))))</f>
        <v/>
      </c>
      <c r="AN194" s="147"/>
      <c r="AO194" s="86"/>
      <c r="AP194" s="86"/>
      <c r="AQ194" s="86"/>
      <c r="AS194" s="145"/>
      <c r="AT194" s="146"/>
      <c r="AU194" s="86"/>
      <c r="AV194" s="86"/>
      <c r="AW194" s="86"/>
      <c r="AX194" s="86"/>
      <c r="AY194" s="86" t="str">
        <f t="shared" ref="AY194:AY257" si="52">IF(AS194="","",IF(AU194="X",0,IF(AV194="X",5,IF(AW194="X",10,IF(AX194="X",15,"")))))</f>
        <v/>
      </c>
      <c r="AZ194" s="145"/>
      <c r="BA194" s="86" t="str">
        <f t="shared" ref="BA194:BA257" si="53">IF(AS194="","",IF(AU194="X",5,IF(AV194="X",10,IF(AW194="X",15,IF(AX194="X",20,"")))))</f>
        <v/>
      </c>
      <c r="BB194" s="86"/>
      <c r="BC194" s="86"/>
      <c r="BD194" s="145"/>
      <c r="BE194" s="84"/>
      <c r="BF194" s="145"/>
      <c r="BG194" s="146"/>
      <c r="BH194" s="145"/>
      <c r="BI194" s="145"/>
      <c r="BJ194" s="145"/>
      <c r="BK194" s="145"/>
      <c r="BL194" s="86" t="str">
        <f t="shared" si="48"/>
        <v/>
      </c>
      <c r="BM194" s="145"/>
      <c r="BN194" s="86" t="str">
        <f t="shared" si="49"/>
        <v/>
      </c>
      <c r="BO194" s="86"/>
      <c r="BP194" s="86"/>
      <c r="BQ194" s="86"/>
      <c r="BR194" s="86"/>
    </row>
    <row r="195" spans="14:70" ht="30.6" customHeight="1" x14ac:dyDescent="0.25">
      <c r="N195" s="86"/>
      <c r="O195" s="156"/>
      <c r="P195" s="247"/>
      <c r="Q195" s="247"/>
      <c r="R195" s="247"/>
      <c r="S195" s="248"/>
      <c r="T195" s="248"/>
      <c r="U195" s="248"/>
      <c r="V195" s="248"/>
      <c r="W195" s="86" t="str">
        <f t="shared" ref="W195:W258" si="54">IF(Q195="","",IF(S195="X",0,IF(T195="X",5,IF(U195="X",10,IF(V195="X",15,"")))))</f>
        <v/>
      </c>
      <c r="X195" s="145"/>
      <c r="Y195" s="86" t="str">
        <f t="shared" ref="Y195:Y258" si="55">IF(Q195="","",IF(S195="X",5,IF(T195="X",10,IF(U195="X",15,IF(V195="X",20,"")))))</f>
        <v/>
      </c>
      <c r="Z195" s="147"/>
      <c r="AA195" s="86"/>
      <c r="AB195" s="86"/>
      <c r="AC195" s="174"/>
      <c r="AD195" s="175"/>
      <c r="AE195" s="174"/>
      <c r="AF195" s="146"/>
      <c r="AG195" s="174"/>
      <c r="AH195" s="174"/>
      <c r="AI195" s="174"/>
      <c r="AJ195" s="174"/>
      <c r="AK195" s="86" t="str">
        <f t="shared" si="50"/>
        <v/>
      </c>
      <c r="AL195" s="145"/>
      <c r="AM195" s="86" t="str">
        <f t="shared" si="51"/>
        <v/>
      </c>
      <c r="AN195" s="147"/>
      <c r="AO195" s="86"/>
      <c r="AP195" s="86"/>
      <c r="AQ195" s="86"/>
      <c r="AS195" s="145"/>
      <c r="AT195" s="146"/>
      <c r="AU195" s="86"/>
      <c r="AV195" s="86"/>
      <c r="AW195" s="86"/>
      <c r="AX195" s="86"/>
      <c r="AY195" s="86" t="str">
        <f t="shared" si="52"/>
        <v/>
      </c>
      <c r="AZ195" s="145"/>
      <c r="BA195" s="86" t="str">
        <f t="shared" si="53"/>
        <v/>
      </c>
      <c r="BB195" s="86"/>
      <c r="BC195" s="86"/>
      <c r="BD195" s="145"/>
      <c r="BE195" s="84"/>
      <c r="BF195" s="145"/>
      <c r="BG195" s="146"/>
      <c r="BH195" s="145"/>
      <c r="BI195" s="145"/>
      <c r="BJ195" s="145"/>
      <c r="BK195" s="145"/>
      <c r="BL195" s="86" t="str">
        <f t="shared" si="48"/>
        <v/>
      </c>
      <c r="BM195" s="145"/>
      <c r="BN195" s="86" t="str">
        <f t="shared" si="49"/>
        <v/>
      </c>
      <c r="BO195" s="86"/>
      <c r="BP195" s="86"/>
      <c r="BQ195" s="86"/>
      <c r="BR195" s="86"/>
    </row>
    <row r="196" spans="14:70" ht="11.45" customHeight="1" x14ac:dyDescent="0.25">
      <c r="N196" s="86"/>
      <c r="O196" s="166"/>
      <c r="P196" s="167"/>
      <c r="Q196" s="168"/>
      <c r="R196" s="169"/>
      <c r="S196" s="166"/>
      <c r="T196" s="166"/>
      <c r="U196" s="166"/>
      <c r="V196" s="166"/>
      <c r="W196" s="86" t="str">
        <f t="shared" si="54"/>
        <v/>
      </c>
      <c r="X196" s="145"/>
      <c r="Y196" s="86" t="str">
        <f t="shared" si="55"/>
        <v/>
      </c>
      <c r="Z196" s="165"/>
      <c r="AA196" s="86"/>
      <c r="AB196" s="86"/>
      <c r="AC196" s="166"/>
      <c r="AD196" s="167"/>
      <c r="AE196" s="168"/>
      <c r="AF196" s="169"/>
      <c r="AG196" s="166"/>
      <c r="AH196" s="166"/>
      <c r="AI196" s="166"/>
      <c r="AJ196" s="166"/>
      <c r="AK196" s="86" t="str">
        <f t="shared" si="50"/>
        <v/>
      </c>
      <c r="AL196" s="145"/>
      <c r="AM196" s="86" t="str">
        <f t="shared" si="51"/>
        <v/>
      </c>
      <c r="AN196" s="165"/>
      <c r="AO196" s="86"/>
      <c r="AP196" s="86"/>
      <c r="AQ196" s="86"/>
      <c r="AS196" s="145"/>
      <c r="AT196" s="146"/>
      <c r="AU196" s="86"/>
      <c r="AV196" s="86"/>
      <c r="AW196" s="86"/>
      <c r="AX196" s="86"/>
      <c r="AY196" s="86" t="str">
        <f t="shared" si="52"/>
        <v/>
      </c>
      <c r="AZ196" s="145"/>
      <c r="BA196" s="86" t="str">
        <f t="shared" si="53"/>
        <v/>
      </c>
      <c r="BB196" s="86"/>
      <c r="BC196" s="86"/>
      <c r="BD196" s="145"/>
      <c r="BE196" s="84"/>
      <c r="BF196" s="145"/>
      <c r="BG196" s="146"/>
      <c r="BH196" s="145"/>
      <c r="BI196" s="145"/>
      <c r="BJ196" s="145"/>
      <c r="BK196" s="145"/>
      <c r="BL196" s="86" t="str">
        <f t="shared" si="48"/>
        <v/>
      </c>
      <c r="BM196" s="145"/>
      <c r="BN196" s="86" t="str">
        <f t="shared" si="49"/>
        <v/>
      </c>
      <c r="BO196" s="86"/>
      <c r="BP196" s="86"/>
      <c r="BQ196" s="86"/>
      <c r="BR196" s="86"/>
    </row>
    <row r="197" spans="14:70" x14ac:dyDescent="0.25">
      <c r="N197" s="86"/>
      <c r="O197" s="385" t="s">
        <v>255</v>
      </c>
      <c r="P197" s="385"/>
      <c r="Q197" s="385"/>
      <c r="R197" s="385"/>
      <c r="S197" s="385"/>
      <c r="T197" s="385"/>
      <c r="U197" s="385"/>
      <c r="V197" s="385"/>
      <c r="W197" s="86" t="str">
        <f t="shared" si="54"/>
        <v/>
      </c>
      <c r="X197" s="145"/>
      <c r="Y197" s="86" t="str">
        <f t="shared" si="55"/>
        <v/>
      </c>
      <c r="Z197" s="86"/>
      <c r="AA197" s="86"/>
      <c r="AB197" s="86"/>
      <c r="AC197" s="386"/>
      <c r="AD197" s="386"/>
      <c r="AE197" s="386"/>
      <c r="AF197" s="386"/>
      <c r="AG197" s="386"/>
      <c r="AH197" s="386"/>
      <c r="AI197" s="386"/>
      <c r="AJ197" s="386"/>
      <c r="AK197" s="86" t="str">
        <f t="shared" si="50"/>
        <v/>
      </c>
      <c r="AL197" s="145"/>
      <c r="AM197" s="86" t="str">
        <f t="shared" si="51"/>
        <v/>
      </c>
      <c r="AN197" s="212"/>
      <c r="AO197" s="86"/>
      <c r="AP197" s="86"/>
      <c r="AQ197" s="86"/>
      <c r="AS197" s="145"/>
      <c r="AT197" s="146"/>
      <c r="AU197" s="86"/>
      <c r="AV197" s="86"/>
      <c r="AW197" s="86"/>
      <c r="AX197" s="86"/>
      <c r="AY197" s="86" t="str">
        <f t="shared" si="52"/>
        <v/>
      </c>
      <c r="AZ197" s="145"/>
      <c r="BA197" s="86" t="str">
        <f t="shared" si="53"/>
        <v/>
      </c>
      <c r="BB197" s="86"/>
      <c r="BC197" s="86"/>
      <c r="BD197" s="145"/>
      <c r="BE197" s="84"/>
      <c r="BF197" s="145"/>
      <c r="BG197" s="146"/>
      <c r="BH197" s="145"/>
      <c r="BI197" s="145"/>
      <c r="BJ197" s="145"/>
      <c r="BK197" s="145"/>
      <c r="BL197" s="86" t="str">
        <f t="shared" si="48"/>
        <v/>
      </c>
      <c r="BM197" s="145"/>
      <c r="BN197" s="86" t="str">
        <f t="shared" si="49"/>
        <v/>
      </c>
      <c r="BO197" s="86"/>
      <c r="BP197" s="86"/>
      <c r="BQ197" s="86"/>
      <c r="BR197" s="86"/>
    </row>
    <row r="198" spans="14:70" ht="28.15" customHeight="1" x14ac:dyDescent="0.25">
      <c r="N198" s="86"/>
      <c r="O198" s="225" t="s">
        <v>50</v>
      </c>
      <c r="P198" s="309" t="s">
        <v>16</v>
      </c>
      <c r="Q198" s="309"/>
      <c r="R198" s="225" t="s">
        <v>289</v>
      </c>
      <c r="S198" s="179" t="s">
        <v>57</v>
      </c>
      <c r="T198" s="180" t="s">
        <v>58</v>
      </c>
      <c r="U198" s="181" t="s">
        <v>59</v>
      </c>
      <c r="V198" s="182" t="s">
        <v>60</v>
      </c>
      <c r="W198" s="86" t="str">
        <f t="shared" si="54"/>
        <v/>
      </c>
      <c r="X198" s="145"/>
      <c r="Y198" s="86" t="str">
        <f t="shared" si="55"/>
        <v/>
      </c>
      <c r="Z198" s="86"/>
      <c r="AA198" s="86"/>
      <c r="AB198" s="86"/>
      <c r="AC198" s="249"/>
      <c r="AD198" s="380"/>
      <c r="AE198" s="380"/>
      <c r="AF198" s="250"/>
      <c r="AG198" s="251"/>
      <c r="AH198" s="252"/>
      <c r="AI198" s="252"/>
      <c r="AJ198" s="252"/>
      <c r="AK198" s="86" t="str">
        <f t="shared" si="50"/>
        <v/>
      </c>
      <c r="AL198" s="145"/>
      <c r="AM198" s="86" t="str">
        <f t="shared" si="51"/>
        <v/>
      </c>
      <c r="AN198" s="165"/>
      <c r="AO198" s="86"/>
      <c r="AP198" s="86"/>
      <c r="AQ198" s="86"/>
      <c r="AS198" s="145"/>
      <c r="AT198" s="146"/>
      <c r="AU198" s="86"/>
      <c r="AV198" s="86"/>
      <c r="AW198" s="86"/>
      <c r="AX198" s="86"/>
      <c r="AY198" s="86" t="str">
        <f t="shared" si="52"/>
        <v/>
      </c>
      <c r="AZ198" s="145"/>
      <c r="BA198" s="86" t="str">
        <f t="shared" si="53"/>
        <v/>
      </c>
      <c r="BB198" s="86"/>
      <c r="BC198" s="86"/>
      <c r="BD198" s="145"/>
      <c r="BE198" s="84"/>
      <c r="BF198" s="145"/>
      <c r="BG198" s="146"/>
      <c r="BH198" s="145"/>
      <c r="BI198" s="145"/>
      <c r="BJ198" s="145"/>
      <c r="BK198" s="145"/>
      <c r="BL198" s="86" t="str">
        <f t="shared" si="48"/>
        <v/>
      </c>
      <c r="BM198" s="145"/>
      <c r="BN198" s="86" t="str">
        <f t="shared" si="49"/>
        <v/>
      </c>
      <c r="BO198" s="86"/>
      <c r="BP198" s="86"/>
      <c r="BQ198" s="86"/>
      <c r="BR198" s="86"/>
    </row>
    <row r="199" spans="14:70" ht="27.6" customHeight="1" x14ac:dyDescent="0.25">
      <c r="N199" s="86"/>
      <c r="O199" s="301" t="s">
        <v>262</v>
      </c>
      <c r="P199" s="302"/>
      <c r="Q199" s="226">
        <f>IF(OR(S199="X",T199="X",U199="X",V199="X"),1,0)</f>
        <v>0</v>
      </c>
      <c r="R199" s="225" t="s">
        <v>263</v>
      </c>
      <c r="S199" s="227"/>
      <c r="T199" s="227"/>
      <c r="U199" s="227"/>
      <c r="V199" s="227"/>
      <c r="W199" s="86" t="str">
        <f t="shared" si="54"/>
        <v/>
      </c>
      <c r="X199" s="145"/>
      <c r="Y199" s="86" t="str">
        <f t="shared" si="55"/>
        <v/>
      </c>
      <c r="Z199" s="228"/>
      <c r="AA199" s="86"/>
      <c r="AB199" s="86"/>
      <c r="AC199" s="380"/>
      <c r="AD199" s="253"/>
      <c r="AE199" s="254"/>
      <c r="AF199" s="250"/>
      <c r="AG199" s="249"/>
      <c r="AH199" s="249"/>
      <c r="AI199" s="249"/>
      <c r="AJ199" s="249"/>
      <c r="AK199" s="86" t="str">
        <f t="shared" si="50"/>
        <v/>
      </c>
      <c r="AL199" s="145"/>
      <c r="AM199" s="86" t="str">
        <f t="shared" si="51"/>
        <v/>
      </c>
      <c r="AN199" s="86"/>
      <c r="AO199" s="86"/>
      <c r="AP199" s="86"/>
      <c r="AQ199" s="86"/>
      <c r="AS199" s="145"/>
      <c r="AT199" s="146"/>
      <c r="AU199" s="86"/>
      <c r="AV199" s="86"/>
      <c r="AW199" s="86"/>
      <c r="AX199" s="86"/>
      <c r="AY199" s="86" t="str">
        <f t="shared" si="52"/>
        <v/>
      </c>
      <c r="AZ199" s="145"/>
      <c r="BA199" s="86" t="str">
        <f t="shared" si="53"/>
        <v/>
      </c>
      <c r="BB199" s="86"/>
      <c r="BC199" s="86"/>
      <c r="BD199" s="145"/>
      <c r="BE199" s="84"/>
      <c r="BF199" s="145"/>
      <c r="BG199" s="146"/>
      <c r="BH199" s="145"/>
      <c r="BI199" s="145"/>
      <c r="BJ199" s="145"/>
      <c r="BK199" s="145"/>
      <c r="BL199" s="86" t="str">
        <f t="shared" si="48"/>
        <v/>
      </c>
      <c r="BM199" s="145"/>
      <c r="BN199" s="86" t="str">
        <f t="shared" si="49"/>
        <v/>
      </c>
      <c r="BO199" s="86"/>
      <c r="BP199" s="86"/>
      <c r="BQ199" s="86"/>
      <c r="BR199" s="86"/>
    </row>
    <row r="200" spans="14:70" x14ac:dyDescent="0.25">
      <c r="N200" s="86"/>
      <c r="O200" s="307"/>
      <c r="P200" s="308"/>
      <c r="Q200" s="226">
        <f t="shared" ref="Q200:Q212" si="56">IF(OR(S200="X",T200="X",U200="X",V200="X"),1,0)</f>
        <v>0</v>
      </c>
      <c r="R200" s="225" t="s">
        <v>264</v>
      </c>
      <c r="S200" s="227"/>
      <c r="T200" s="227"/>
      <c r="U200" s="227"/>
      <c r="V200" s="227"/>
      <c r="W200" s="86" t="str">
        <f t="shared" si="54"/>
        <v/>
      </c>
      <c r="X200" s="145"/>
      <c r="Y200" s="86" t="str">
        <f t="shared" si="55"/>
        <v/>
      </c>
      <c r="Z200" s="228"/>
      <c r="AA200" s="86"/>
      <c r="AB200" s="86"/>
      <c r="AC200" s="380"/>
      <c r="AD200" s="253"/>
      <c r="AE200" s="254"/>
      <c r="AF200" s="250"/>
      <c r="AG200" s="249"/>
      <c r="AH200" s="249"/>
      <c r="AI200" s="249"/>
      <c r="AJ200" s="249"/>
      <c r="AK200" s="86" t="str">
        <f t="shared" si="50"/>
        <v/>
      </c>
      <c r="AL200" s="145"/>
      <c r="AM200" s="86" t="str">
        <f t="shared" si="51"/>
        <v/>
      </c>
      <c r="AN200" s="86"/>
      <c r="AO200" s="86"/>
      <c r="AP200" s="86"/>
      <c r="AQ200" s="86"/>
      <c r="AS200" s="145"/>
      <c r="AT200" s="146"/>
      <c r="AU200" s="86"/>
      <c r="AV200" s="86"/>
      <c r="AW200" s="86"/>
      <c r="AX200" s="86"/>
      <c r="AY200" s="86" t="str">
        <f t="shared" si="52"/>
        <v/>
      </c>
      <c r="AZ200" s="145"/>
      <c r="BA200" s="86" t="str">
        <f t="shared" si="53"/>
        <v/>
      </c>
      <c r="BB200" s="86"/>
      <c r="BC200" s="86"/>
      <c r="BD200" s="145"/>
      <c r="BE200" s="84"/>
      <c r="BF200" s="145"/>
      <c r="BG200" s="146"/>
      <c r="BH200" s="145"/>
      <c r="BI200" s="145"/>
      <c r="BJ200" s="145"/>
      <c r="BK200" s="145"/>
      <c r="BL200" s="86" t="str">
        <f t="shared" si="48"/>
        <v/>
      </c>
      <c r="BM200" s="145"/>
      <c r="BN200" s="86" t="str">
        <f t="shared" si="49"/>
        <v/>
      </c>
      <c r="BO200" s="86"/>
      <c r="BP200" s="86"/>
      <c r="BQ200" s="86"/>
      <c r="BR200" s="86"/>
    </row>
    <row r="201" spans="14:70" x14ac:dyDescent="0.25">
      <c r="N201" s="86"/>
      <c r="O201" s="307"/>
      <c r="P201" s="308"/>
      <c r="Q201" s="226">
        <f t="shared" si="56"/>
        <v>0</v>
      </c>
      <c r="R201" s="225" t="s">
        <v>265</v>
      </c>
      <c r="S201" s="227"/>
      <c r="T201" s="227"/>
      <c r="U201" s="227"/>
      <c r="V201" s="227"/>
      <c r="W201" s="86" t="str">
        <f t="shared" si="54"/>
        <v/>
      </c>
      <c r="X201" s="145"/>
      <c r="Y201" s="86" t="str">
        <f t="shared" si="55"/>
        <v/>
      </c>
      <c r="Z201" s="228"/>
      <c r="AA201" s="86"/>
      <c r="AB201" s="86"/>
      <c r="AC201" s="380"/>
      <c r="AD201" s="253"/>
      <c r="AE201" s="254"/>
      <c r="AF201" s="250"/>
      <c r="AG201" s="249"/>
      <c r="AH201" s="249"/>
      <c r="AI201" s="249"/>
      <c r="AJ201" s="249"/>
      <c r="AK201" s="86" t="str">
        <f t="shared" si="50"/>
        <v/>
      </c>
      <c r="AL201" s="145"/>
      <c r="AM201" s="86" t="str">
        <f t="shared" si="51"/>
        <v/>
      </c>
      <c r="AN201" s="86"/>
      <c r="AO201" s="86"/>
      <c r="AP201" s="86"/>
      <c r="AQ201" s="86"/>
      <c r="AS201" s="145"/>
      <c r="AT201" s="146"/>
      <c r="AU201" s="86"/>
      <c r="AV201" s="86"/>
      <c r="AW201" s="86"/>
      <c r="AX201" s="86"/>
      <c r="AY201" s="86" t="str">
        <f t="shared" si="52"/>
        <v/>
      </c>
      <c r="AZ201" s="145"/>
      <c r="BA201" s="86" t="str">
        <f t="shared" si="53"/>
        <v/>
      </c>
      <c r="BB201" s="86"/>
      <c r="BC201" s="86"/>
      <c r="BD201" s="145"/>
      <c r="BE201" s="84"/>
      <c r="BF201" s="145"/>
      <c r="BG201" s="146"/>
      <c r="BH201" s="145"/>
      <c r="BI201" s="145"/>
      <c r="BJ201" s="145"/>
      <c r="BK201" s="145"/>
      <c r="BL201" s="86" t="str">
        <f t="shared" si="48"/>
        <v/>
      </c>
      <c r="BM201" s="145"/>
      <c r="BN201" s="86" t="str">
        <f t="shared" si="49"/>
        <v/>
      </c>
      <c r="BO201" s="86"/>
      <c r="BP201" s="86"/>
      <c r="BQ201" s="86"/>
      <c r="BR201" s="86"/>
    </row>
    <row r="202" spans="14:70" ht="25.5" x14ac:dyDescent="0.25">
      <c r="N202" s="86"/>
      <c r="O202" s="303"/>
      <c r="P202" s="304"/>
      <c r="Q202" s="226">
        <f t="shared" si="56"/>
        <v>0</v>
      </c>
      <c r="R202" s="225" t="s">
        <v>266</v>
      </c>
      <c r="S202" s="227"/>
      <c r="T202" s="227"/>
      <c r="U202" s="227"/>
      <c r="V202" s="227"/>
      <c r="W202" s="86" t="str">
        <f t="shared" si="54"/>
        <v/>
      </c>
      <c r="X202" s="145"/>
      <c r="Y202" s="86" t="str">
        <f t="shared" si="55"/>
        <v/>
      </c>
      <c r="Z202" s="228"/>
      <c r="AA202" s="86"/>
      <c r="AB202" s="86"/>
      <c r="AC202" s="380"/>
      <c r="AD202" s="253"/>
      <c r="AE202" s="254"/>
      <c r="AF202" s="250"/>
      <c r="AG202" s="249"/>
      <c r="AH202" s="249"/>
      <c r="AI202" s="249"/>
      <c r="AJ202" s="249"/>
      <c r="AK202" s="86" t="str">
        <f t="shared" si="50"/>
        <v/>
      </c>
      <c r="AL202" s="145"/>
      <c r="AM202" s="86" t="str">
        <f t="shared" si="51"/>
        <v/>
      </c>
      <c r="AN202" s="86"/>
      <c r="AO202" s="86"/>
      <c r="AP202" s="86"/>
      <c r="AQ202" s="86"/>
      <c r="AS202" s="145"/>
      <c r="AT202" s="146"/>
      <c r="AU202" s="86"/>
      <c r="AV202" s="86"/>
      <c r="AW202" s="86"/>
      <c r="AX202" s="86"/>
      <c r="AY202" s="86" t="str">
        <f t="shared" si="52"/>
        <v/>
      </c>
      <c r="AZ202" s="145"/>
      <c r="BA202" s="86" t="str">
        <f t="shared" si="53"/>
        <v/>
      </c>
      <c r="BB202" s="86"/>
      <c r="BC202" s="86"/>
      <c r="BD202" s="145"/>
      <c r="BE202" s="84"/>
      <c r="BF202" s="145"/>
      <c r="BG202" s="146"/>
      <c r="BH202" s="145"/>
      <c r="BI202" s="145"/>
      <c r="BJ202" s="145"/>
      <c r="BK202" s="145"/>
      <c r="BL202" s="86" t="str">
        <f t="shared" si="48"/>
        <v/>
      </c>
      <c r="BM202" s="145"/>
      <c r="BN202" s="86" t="str">
        <f t="shared" si="49"/>
        <v/>
      </c>
      <c r="BO202" s="86"/>
      <c r="BP202" s="86"/>
      <c r="BQ202" s="86"/>
      <c r="BR202" s="86"/>
    </row>
    <row r="203" spans="14:70" ht="14.45" customHeight="1" x14ac:dyDescent="0.25">
      <c r="N203" s="86"/>
      <c r="O203" s="305" t="s">
        <v>267</v>
      </c>
      <c r="P203" s="306"/>
      <c r="Q203" s="226">
        <f t="shared" si="56"/>
        <v>0</v>
      </c>
      <c r="R203" s="309" t="s">
        <v>268</v>
      </c>
      <c r="S203" s="227"/>
      <c r="T203" s="227"/>
      <c r="U203" s="227"/>
      <c r="V203" s="227"/>
      <c r="W203" s="86" t="str">
        <f t="shared" si="54"/>
        <v/>
      </c>
      <c r="X203" s="145"/>
      <c r="Y203" s="86" t="str">
        <f t="shared" si="55"/>
        <v/>
      </c>
      <c r="Z203" s="228"/>
      <c r="AA203" s="86"/>
      <c r="AB203" s="86"/>
      <c r="AC203" s="380"/>
      <c r="AD203" s="253"/>
      <c r="AE203" s="254"/>
      <c r="AF203" s="250"/>
      <c r="AG203" s="249"/>
      <c r="AH203" s="249"/>
      <c r="AI203" s="249"/>
      <c r="AJ203" s="249"/>
      <c r="AK203" s="86" t="str">
        <f t="shared" si="50"/>
        <v/>
      </c>
      <c r="AL203" s="145"/>
      <c r="AM203" s="86" t="str">
        <f t="shared" si="51"/>
        <v/>
      </c>
      <c r="AN203" s="86"/>
      <c r="AO203" s="86"/>
      <c r="AP203" s="86"/>
      <c r="AQ203" s="86"/>
      <c r="AS203" s="145"/>
      <c r="AT203" s="146"/>
      <c r="AU203" s="86"/>
      <c r="AV203" s="86"/>
      <c r="AW203" s="86"/>
      <c r="AX203" s="86"/>
      <c r="AY203" s="86" t="str">
        <f t="shared" si="52"/>
        <v/>
      </c>
      <c r="AZ203" s="145"/>
      <c r="BA203" s="86" t="str">
        <f t="shared" si="53"/>
        <v/>
      </c>
      <c r="BB203" s="86"/>
      <c r="BC203" s="86"/>
      <c r="BD203" s="145"/>
      <c r="BE203" s="84"/>
      <c r="BF203" s="145"/>
      <c r="BG203" s="146"/>
      <c r="BH203" s="145"/>
      <c r="BI203" s="145"/>
      <c r="BJ203" s="145"/>
      <c r="BK203" s="145"/>
      <c r="BL203" s="86" t="str">
        <f t="shared" si="48"/>
        <v/>
      </c>
      <c r="BM203" s="145"/>
      <c r="BN203" s="86" t="str">
        <f t="shared" si="49"/>
        <v/>
      </c>
      <c r="BO203" s="86"/>
      <c r="BP203" s="86"/>
      <c r="BQ203" s="86"/>
      <c r="BR203" s="86"/>
    </row>
    <row r="204" spans="14:70" ht="61.15" customHeight="1" x14ac:dyDescent="0.25">
      <c r="N204" s="86"/>
      <c r="O204" s="305" t="s">
        <v>269</v>
      </c>
      <c r="P204" s="306"/>
      <c r="Q204" s="226">
        <f t="shared" si="56"/>
        <v>0</v>
      </c>
      <c r="R204" s="309"/>
      <c r="S204" s="227"/>
      <c r="T204" s="227"/>
      <c r="U204" s="227"/>
      <c r="V204" s="227"/>
      <c r="W204" s="86" t="str">
        <f t="shared" si="54"/>
        <v/>
      </c>
      <c r="X204" s="145"/>
      <c r="Y204" s="86" t="str">
        <f t="shared" si="55"/>
        <v/>
      </c>
      <c r="Z204" s="228"/>
      <c r="AA204" s="86"/>
      <c r="AB204" s="86"/>
      <c r="AC204" s="380"/>
      <c r="AD204" s="253"/>
      <c r="AE204" s="254"/>
      <c r="AF204" s="255"/>
      <c r="AG204" s="249"/>
      <c r="AH204" s="249"/>
      <c r="AI204" s="249"/>
      <c r="AJ204" s="249"/>
      <c r="AK204" s="86" t="str">
        <f t="shared" si="50"/>
        <v/>
      </c>
      <c r="AL204" s="145"/>
      <c r="AM204" s="86" t="str">
        <f t="shared" si="51"/>
        <v/>
      </c>
      <c r="AN204" s="86"/>
      <c r="AO204" s="86"/>
      <c r="AP204" s="86"/>
      <c r="AQ204" s="86"/>
      <c r="AS204" s="145"/>
      <c r="AT204" s="146"/>
      <c r="AU204" s="86"/>
      <c r="AV204" s="86"/>
      <c r="AW204" s="86"/>
      <c r="AX204" s="86"/>
      <c r="AY204" s="86" t="str">
        <f t="shared" si="52"/>
        <v/>
      </c>
      <c r="AZ204" s="145"/>
      <c r="BA204" s="86" t="str">
        <f t="shared" si="53"/>
        <v/>
      </c>
      <c r="BB204" s="86"/>
      <c r="BC204" s="86"/>
      <c r="BD204" s="145"/>
      <c r="BE204" s="84"/>
      <c r="BF204" s="145"/>
      <c r="BG204" s="146"/>
      <c r="BH204" s="145"/>
      <c r="BI204" s="145"/>
      <c r="BJ204" s="145"/>
      <c r="BK204" s="145"/>
      <c r="BL204" s="86" t="str">
        <f t="shared" si="48"/>
        <v/>
      </c>
      <c r="BM204" s="145"/>
      <c r="BN204" s="86" t="str">
        <f t="shared" si="49"/>
        <v/>
      </c>
      <c r="BO204" s="86"/>
      <c r="BP204" s="86"/>
      <c r="BQ204" s="86"/>
      <c r="BR204" s="86"/>
    </row>
    <row r="205" spans="14:70" ht="14.45" customHeight="1" x14ac:dyDescent="0.25">
      <c r="N205" s="86"/>
      <c r="O205" s="305" t="s">
        <v>199</v>
      </c>
      <c r="P205" s="306"/>
      <c r="Q205" s="226">
        <f t="shared" si="56"/>
        <v>0</v>
      </c>
      <c r="R205" s="309"/>
      <c r="S205" s="227"/>
      <c r="T205" s="227"/>
      <c r="U205" s="227"/>
      <c r="V205" s="227"/>
      <c r="W205" s="86" t="str">
        <f t="shared" si="54"/>
        <v/>
      </c>
      <c r="X205" s="145"/>
      <c r="Y205" s="86" t="str">
        <f t="shared" si="55"/>
        <v/>
      </c>
      <c r="Z205" s="228"/>
      <c r="AA205" s="86"/>
      <c r="AB205" s="86"/>
      <c r="AC205" s="380"/>
      <c r="AD205" s="253"/>
      <c r="AE205" s="254"/>
      <c r="AF205" s="250"/>
      <c r="AG205" s="249"/>
      <c r="AH205" s="249"/>
      <c r="AI205" s="249"/>
      <c r="AJ205" s="249"/>
      <c r="AK205" s="86" t="str">
        <f t="shared" si="50"/>
        <v/>
      </c>
      <c r="AL205" s="145"/>
      <c r="AM205" s="86" t="str">
        <f t="shared" si="51"/>
        <v/>
      </c>
      <c r="AN205" s="86"/>
      <c r="AO205" s="86"/>
      <c r="AP205" s="86"/>
      <c r="AQ205" s="86"/>
      <c r="AS205" s="145"/>
      <c r="AT205" s="146"/>
      <c r="AU205" s="86"/>
      <c r="AV205" s="86"/>
      <c r="AW205" s="86"/>
      <c r="AX205" s="86"/>
      <c r="AY205" s="86" t="str">
        <f t="shared" si="52"/>
        <v/>
      </c>
      <c r="AZ205" s="145"/>
      <c r="BA205" s="86" t="str">
        <f t="shared" si="53"/>
        <v/>
      </c>
      <c r="BB205" s="86"/>
      <c r="BC205" s="86"/>
      <c r="BD205" s="145"/>
      <c r="BE205" s="84"/>
      <c r="BF205" s="145"/>
      <c r="BG205" s="146"/>
      <c r="BH205" s="145"/>
      <c r="BI205" s="145"/>
      <c r="BJ205" s="145"/>
      <c r="BK205" s="145"/>
      <c r="BL205" s="86" t="str">
        <f t="shared" si="48"/>
        <v/>
      </c>
      <c r="BM205" s="145"/>
      <c r="BN205" s="86" t="str">
        <f t="shared" si="49"/>
        <v/>
      </c>
      <c r="BO205" s="86"/>
      <c r="BP205" s="86"/>
      <c r="BQ205" s="86"/>
      <c r="BR205" s="86"/>
    </row>
    <row r="206" spans="14:70" ht="14.45" customHeight="1" x14ac:dyDescent="0.25">
      <c r="N206" s="86"/>
      <c r="O206" s="305" t="s">
        <v>270</v>
      </c>
      <c r="P206" s="306"/>
      <c r="Q206" s="226">
        <f t="shared" si="56"/>
        <v>0</v>
      </c>
      <c r="R206" s="309"/>
      <c r="S206" s="227"/>
      <c r="T206" s="227"/>
      <c r="U206" s="227"/>
      <c r="V206" s="227"/>
      <c r="W206" s="86" t="str">
        <f t="shared" si="54"/>
        <v/>
      </c>
      <c r="X206" s="145"/>
      <c r="Y206" s="86" t="str">
        <f t="shared" si="55"/>
        <v/>
      </c>
      <c r="Z206" s="228"/>
      <c r="AA206" s="86"/>
      <c r="AB206" s="86"/>
      <c r="AC206" s="380"/>
      <c r="AD206" s="253"/>
      <c r="AE206" s="254"/>
      <c r="AF206" s="250"/>
      <c r="AG206" s="249"/>
      <c r="AH206" s="249"/>
      <c r="AI206" s="249"/>
      <c r="AJ206" s="249"/>
      <c r="AK206" s="86" t="str">
        <f t="shared" si="50"/>
        <v/>
      </c>
      <c r="AL206" s="145"/>
      <c r="AM206" s="86" t="str">
        <f t="shared" si="51"/>
        <v/>
      </c>
      <c r="AN206" s="86"/>
      <c r="AO206" s="86"/>
      <c r="AP206" s="86"/>
      <c r="AQ206" s="86"/>
      <c r="AS206" s="145"/>
      <c r="AT206" s="146"/>
      <c r="AU206" s="86"/>
      <c r="AV206" s="86"/>
      <c r="AW206" s="86"/>
      <c r="AX206" s="86"/>
      <c r="AY206" s="86" t="str">
        <f t="shared" si="52"/>
        <v/>
      </c>
      <c r="AZ206" s="145"/>
      <c r="BA206" s="86" t="str">
        <f t="shared" si="53"/>
        <v/>
      </c>
      <c r="BB206" s="86"/>
      <c r="BC206" s="86"/>
      <c r="BD206" s="145"/>
      <c r="BE206" s="84"/>
      <c r="BF206" s="145"/>
      <c r="BG206" s="146"/>
      <c r="BH206" s="145"/>
      <c r="BI206" s="145"/>
      <c r="BJ206" s="145"/>
      <c r="BK206" s="145"/>
      <c r="BL206" s="86" t="str">
        <f t="shared" si="48"/>
        <v/>
      </c>
      <c r="BM206" s="145"/>
      <c r="BN206" s="86" t="str">
        <f t="shared" si="49"/>
        <v/>
      </c>
      <c r="BO206" s="86"/>
      <c r="BP206" s="86"/>
      <c r="BQ206" s="86"/>
      <c r="BR206" s="86"/>
    </row>
    <row r="207" spans="14:70" ht="14.45" customHeight="1" x14ac:dyDescent="0.25">
      <c r="N207" s="86"/>
      <c r="O207" s="301" t="s">
        <v>201</v>
      </c>
      <c r="P207" s="302"/>
      <c r="Q207" s="226">
        <f t="shared" si="56"/>
        <v>0</v>
      </c>
      <c r="R207" s="225" t="s">
        <v>271</v>
      </c>
      <c r="S207" s="227"/>
      <c r="T207" s="227"/>
      <c r="U207" s="227"/>
      <c r="V207" s="227"/>
      <c r="W207" s="86" t="str">
        <f t="shared" si="54"/>
        <v/>
      </c>
      <c r="X207" s="145"/>
      <c r="Y207" s="86" t="str">
        <f t="shared" si="55"/>
        <v/>
      </c>
      <c r="Z207" s="228"/>
      <c r="AA207" s="86"/>
      <c r="AB207" s="86"/>
      <c r="AC207" s="380"/>
      <c r="AD207" s="253"/>
      <c r="AE207" s="254"/>
      <c r="AF207" s="250"/>
      <c r="AG207" s="249"/>
      <c r="AH207" s="249"/>
      <c r="AI207" s="249"/>
      <c r="AJ207" s="249"/>
      <c r="AK207" s="86" t="str">
        <f t="shared" si="50"/>
        <v/>
      </c>
      <c r="AL207" s="145"/>
      <c r="AM207" s="86" t="str">
        <f t="shared" si="51"/>
        <v/>
      </c>
      <c r="AN207" s="86"/>
      <c r="AO207" s="86"/>
      <c r="AP207" s="86"/>
      <c r="AQ207" s="86"/>
      <c r="AS207" s="145"/>
      <c r="AT207" s="146"/>
      <c r="AU207" s="86"/>
      <c r="AV207" s="86"/>
      <c r="AW207" s="86"/>
      <c r="AX207" s="86"/>
      <c r="AY207" s="86" t="str">
        <f t="shared" si="52"/>
        <v/>
      </c>
      <c r="AZ207" s="145"/>
      <c r="BA207" s="86" t="str">
        <f t="shared" si="53"/>
        <v/>
      </c>
      <c r="BB207" s="86"/>
      <c r="BC207" s="86"/>
      <c r="BD207" s="145"/>
      <c r="BE207" s="84"/>
      <c r="BF207" s="145"/>
      <c r="BG207" s="146"/>
      <c r="BH207" s="145"/>
      <c r="BI207" s="145"/>
      <c r="BJ207" s="145"/>
      <c r="BK207" s="145"/>
      <c r="BL207" s="86" t="str">
        <f t="shared" si="48"/>
        <v/>
      </c>
      <c r="BM207" s="145"/>
      <c r="BN207" s="86" t="str">
        <f t="shared" si="49"/>
        <v/>
      </c>
      <c r="BO207" s="86"/>
      <c r="BP207" s="86"/>
      <c r="BQ207" s="86"/>
      <c r="BR207" s="86"/>
    </row>
    <row r="208" spans="14:70" ht="25.5" x14ac:dyDescent="0.25">
      <c r="N208" s="86"/>
      <c r="O208" s="303"/>
      <c r="P208" s="304"/>
      <c r="Q208" s="226">
        <f t="shared" si="56"/>
        <v>0</v>
      </c>
      <c r="R208" s="225" t="s">
        <v>272</v>
      </c>
      <c r="S208" s="227"/>
      <c r="T208" s="227"/>
      <c r="U208" s="227"/>
      <c r="V208" s="227"/>
      <c r="W208" s="86" t="str">
        <f t="shared" si="54"/>
        <v/>
      </c>
      <c r="X208" s="145"/>
      <c r="Y208" s="86" t="str">
        <f t="shared" si="55"/>
        <v/>
      </c>
      <c r="Z208" s="228"/>
      <c r="AA208" s="86"/>
      <c r="AB208" s="86"/>
      <c r="AC208" s="380"/>
      <c r="AD208" s="253"/>
      <c r="AE208" s="254"/>
      <c r="AF208" s="250"/>
      <c r="AG208" s="249"/>
      <c r="AH208" s="249"/>
      <c r="AI208" s="249"/>
      <c r="AJ208" s="249"/>
      <c r="AK208" s="86" t="str">
        <f t="shared" si="50"/>
        <v/>
      </c>
      <c r="AL208" s="145"/>
      <c r="AM208" s="86" t="str">
        <f t="shared" si="51"/>
        <v/>
      </c>
      <c r="AN208" s="86"/>
      <c r="AO208" s="86"/>
      <c r="AP208" s="86"/>
      <c r="AQ208" s="86"/>
      <c r="AS208" s="145"/>
      <c r="AT208" s="146"/>
      <c r="AU208" s="86"/>
      <c r="AV208" s="86"/>
      <c r="AW208" s="86"/>
      <c r="AX208" s="86"/>
      <c r="AY208" s="86" t="str">
        <f t="shared" si="52"/>
        <v/>
      </c>
      <c r="AZ208" s="145"/>
      <c r="BA208" s="86" t="str">
        <f t="shared" si="53"/>
        <v/>
      </c>
      <c r="BB208" s="86"/>
      <c r="BC208" s="86"/>
      <c r="BD208" s="145"/>
      <c r="BE208" s="84"/>
      <c r="BF208" s="145"/>
      <c r="BG208" s="146"/>
      <c r="BH208" s="145"/>
      <c r="BI208" s="145"/>
      <c r="BJ208" s="145"/>
      <c r="BK208" s="145"/>
      <c r="BL208" s="86" t="str">
        <f t="shared" si="48"/>
        <v/>
      </c>
      <c r="BM208" s="145"/>
      <c r="BN208" s="86" t="str">
        <f t="shared" si="49"/>
        <v/>
      </c>
      <c r="BO208" s="86"/>
      <c r="BP208" s="86"/>
      <c r="BQ208" s="86"/>
      <c r="BR208" s="86"/>
    </row>
    <row r="209" spans="14:70" ht="14.45" customHeight="1" x14ac:dyDescent="0.25">
      <c r="N209" s="86"/>
      <c r="O209" s="305" t="s">
        <v>202</v>
      </c>
      <c r="P209" s="306"/>
      <c r="Q209" s="226">
        <f t="shared" si="56"/>
        <v>0</v>
      </c>
      <c r="R209" s="309" t="s">
        <v>273</v>
      </c>
      <c r="S209" s="227"/>
      <c r="T209" s="227"/>
      <c r="U209" s="227"/>
      <c r="V209" s="227"/>
      <c r="W209" s="86" t="str">
        <f t="shared" si="54"/>
        <v/>
      </c>
      <c r="X209" s="145"/>
      <c r="Y209" s="86" t="str">
        <f t="shared" si="55"/>
        <v/>
      </c>
      <c r="Z209" s="228"/>
      <c r="AA209" s="86"/>
      <c r="AB209" s="86"/>
      <c r="AC209" s="380"/>
      <c r="AD209" s="253"/>
      <c r="AE209" s="254"/>
      <c r="AF209" s="255"/>
      <c r="AG209" s="249"/>
      <c r="AH209" s="249"/>
      <c r="AI209" s="249"/>
      <c r="AJ209" s="249"/>
      <c r="AK209" s="86" t="str">
        <f t="shared" si="50"/>
        <v/>
      </c>
      <c r="AL209" s="145"/>
      <c r="AM209" s="86" t="str">
        <f t="shared" si="51"/>
        <v/>
      </c>
      <c r="AN209" s="86"/>
      <c r="AO209" s="86"/>
      <c r="AP209" s="86"/>
      <c r="AQ209" s="86"/>
      <c r="AS209" s="145"/>
      <c r="AT209" s="146"/>
      <c r="AU209" s="86"/>
      <c r="AV209" s="86"/>
      <c r="AW209" s="86"/>
      <c r="AX209" s="86"/>
      <c r="AY209" s="86" t="str">
        <f t="shared" si="52"/>
        <v/>
      </c>
      <c r="AZ209" s="145"/>
      <c r="BA209" s="86" t="str">
        <f t="shared" si="53"/>
        <v/>
      </c>
      <c r="BB209" s="86"/>
      <c r="BC209" s="86"/>
      <c r="BD209" s="145"/>
      <c r="BE209" s="84"/>
      <c r="BF209" s="145"/>
      <c r="BG209" s="146"/>
      <c r="BH209" s="145"/>
      <c r="BI209" s="145"/>
      <c r="BJ209" s="145"/>
      <c r="BK209" s="145"/>
      <c r="BL209" s="86" t="str">
        <f t="shared" si="48"/>
        <v/>
      </c>
      <c r="BM209" s="145"/>
      <c r="BN209" s="86" t="str">
        <f t="shared" si="49"/>
        <v/>
      </c>
      <c r="BO209" s="86"/>
      <c r="BP209" s="86"/>
      <c r="BQ209" s="86"/>
      <c r="BR209" s="86"/>
    </row>
    <row r="210" spans="14:70" ht="14.45" customHeight="1" x14ac:dyDescent="0.25">
      <c r="N210" s="86"/>
      <c r="O210" s="305" t="s">
        <v>274</v>
      </c>
      <c r="P210" s="306"/>
      <c r="Q210" s="226">
        <f t="shared" si="56"/>
        <v>0</v>
      </c>
      <c r="R210" s="309"/>
      <c r="S210" s="227"/>
      <c r="T210" s="227"/>
      <c r="U210" s="227"/>
      <c r="V210" s="227"/>
      <c r="W210" s="86" t="str">
        <f t="shared" si="54"/>
        <v/>
      </c>
      <c r="X210" s="145"/>
      <c r="Y210" s="86" t="str">
        <f t="shared" si="55"/>
        <v/>
      </c>
      <c r="Z210" s="228"/>
      <c r="AA210" s="86"/>
      <c r="AB210" s="86"/>
      <c r="AC210" s="380"/>
      <c r="AD210" s="253"/>
      <c r="AE210" s="254"/>
      <c r="AF210" s="250"/>
      <c r="AG210" s="249"/>
      <c r="AH210" s="249"/>
      <c r="AI210" s="249"/>
      <c r="AJ210" s="249"/>
      <c r="AK210" s="86" t="str">
        <f t="shared" si="50"/>
        <v/>
      </c>
      <c r="AL210" s="145"/>
      <c r="AM210" s="86" t="str">
        <f t="shared" si="51"/>
        <v/>
      </c>
      <c r="AN210" s="86"/>
      <c r="AO210" s="86"/>
      <c r="AP210" s="86"/>
      <c r="AQ210" s="86"/>
      <c r="AS210" s="145"/>
      <c r="AT210" s="146"/>
      <c r="AU210" s="86"/>
      <c r="AV210" s="86"/>
      <c r="AW210" s="86"/>
      <c r="AX210" s="86"/>
      <c r="AY210" s="86" t="str">
        <f t="shared" si="52"/>
        <v/>
      </c>
      <c r="AZ210" s="145"/>
      <c r="BA210" s="86" t="str">
        <f t="shared" si="53"/>
        <v/>
      </c>
      <c r="BB210" s="86"/>
      <c r="BC210" s="86"/>
      <c r="BD210" s="145"/>
      <c r="BE210" s="84"/>
      <c r="BF210" s="145"/>
      <c r="BG210" s="146"/>
      <c r="BH210" s="145"/>
      <c r="BI210" s="145"/>
      <c r="BJ210" s="145"/>
      <c r="BK210" s="145"/>
      <c r="BL210" s="86" t="str">
        <f t="shared" si="48"/>
        <v/>
      </c>
      <c r="BM210" s="145"/>
      <c r="BN210" s="86" t="str">
        <f t="shared" si="49"/>
        <v/>
      </c>
      <c r="BO210" s="86"/>
      <c r="BP210" s="86"/>
      <c r="BQ210" s="86"/>
      <c r="BR210" s="86"/>
    </row>
    <row r="211" spans="14:70" ht="25.5" x14ac:dyDescent="0.25">
      <c r="N211" s="86"/>
      <c r="O211" s="301" t="s">
        <v>204</v>
      </c>
      <c r="P211" s="302"/>
      <c r="Q211" s="226">
        <f t="shared" si="56"/>
        <v>0</v>
      </c>
      <c r="R211" s="225" t="s">
        <v>275</v>
      </c>
      <c r="S211" s="227"/>
      <c r="T211" s="227"/>
      <c r="U211" s="227"/>
      <c r="V211" s="227"/>
      <c r="W211" s="86" t="str">
        <f t="shared" si="54"/>
        <v/>
      </c>
      <c r="X211" s="145"/>
      <c r="Y211" s="86" t="str">
        <f t="shared" si="55"/>
        <v/>
      </c>
      <c r="Z211" s="228"/>
      <c r="AA211" s="86"/>
      <c r="AB211" s="86"/>
      <c r="AC211" s="380"/>
      <c r="AD211" s="253"/>
      <c r="AE211" s="254"/>
      <c r="AF211" s="250"/>
      <c r="AG211" s="249"/>
      <c r="AH211" s="249"/>
      <c r="AI211" s="249"/>
      <c r="AJ211" s="249"/>
      <c r="AK211" s="86" t="str">
        <f t="shared" si="50"/>
        <v/>
      </c>
      <c r="AL211" s="145"/>
      <c r="AM211" s="86" t="str">
        <f t="shared" si="51"/>
        <v/>
      </c>
      <c r="AN211" s="86"/>
      <c r="AO211" s="86"/>
      <c r="AP211" s="86"/>
      <c r="AQ211" s="86"/>
      <c r="AS211" s="145"/>
      <c r="AT211" s="146"/>
      <c r="AU211" s="86"/>
      <c r="AV211" s="86"/>
      <c r="AW211" s="86"/>
      <c r="AX211" s="86"/>
      <c r="AY211" s="86" t="str">
        <f t="shared" si="52"/>
        <v/>
      </c>
      <c r="AZ211" s="145"/>
      <c r="BA211" s="86" t="str">
        <f t="shared" si="53"/>
        <v/>
      </c>
      <c r="BB211" s="86"/>
      <c r="BC211" s="86"/>
      <c r="BD211" s="145"/>
      <c r="BE211" s="84"/>
      <c r="BF211" s="145"/>
      <c r="BG211" s="146"/>
      <c r="BH211" s="145"/>
      <c r="BI211" s="145"/>
      <c r="BJ211" s="145"/>
      <c r="BK211" s="145"/>
      <c r="BL211" s="86" t="str">
        <f t="shared" si="48"/>
        <v/>
      </c>
      <c r="BM211" s="145"/>
      <c r="BN211" s="86" t="str">
        <f t="shared" si="49"/>
        <v/>
      </c>
      <c r="BO211" s="86"/>
      <c r="BP211" s="86"/>
      <c r="BQ211" s="86"/>
      <c r="BR211" s="86"/>
    </row>
    <row r="212" spans="14:70" ht="25.5" x14ac:dyDescent="0.25">
      <c r="N212" s="86"/>
      <c r="O212" s="303"/>
      <c r="P212" s="304"/>
      <c r="Q212" s="226">
        <f t="shared" si="56"/>
        <v>0</v>
      </c>
      <c r="R212" s="225" t="s">
        <v>276</v>
      </c>
      <c r="S212" s="227"/>
      <c r="T212" s="227"/>
      <c r="U212" s="227"/>
      <c r="V212" s="227"/>
      <c r="W212" s="86" t="str">
        <f t="shared" si="54"/>
        <v/>
      </c>
      <c r="X212" s="145"/>
      <c r="Y212" s="86" t="str">
        <f t="shared" si="55"/>
        <v/>
      </c>
      <c r="Z212" s="228"/>
      <c r="AA212" s="86"/>
      <c r="AB212" s="86"/>
      <c r="AC212" s="193"/>
      <c r="AD212" s="353"/>
      <c r="AE212" s="353"/>
      <c r="AF212" s="256"/>
      <c r="AG212" s="168"/>
      <c r="AH212" s="168"/>
      <c r="AI212" s="168"/>
      <c r="AJ212" s="168"/>
      <c r="AK212" s="86" t="str">
        <f t="shared" si="50"/>
        <v/>
      </c>
      <c r="AL212" s="145"/>
      <c r="AM212" s="86" t="str">
        <f t="shared" si="51"/>
        <v/>
      </c>
      <c r="AN212" s="174"/>
      <c r="AO212" s="86"/>
      <c r="AP212" s="86"/>
      <c r="AQ212" s="86"/>
      <c r="AS212" s="145"/>
      <c r="AT212" s="146"/>
      <c r="AU212" s="86"/>
      <c r="AV212" s="86"/>
      <c r="AW212" s="86"/>
      <c r="AX212" s="86"/>
      <c r="AY212" s="86" t="str">
        <f t="shared" si="52"/>
        <v/>
      </c>
      <c r="AZ212" s="145"/>
      <c r="BA212" s="86" t="str">
        <f t="shared" si="53"/>
        <v/>
      </c>
      <c r="BB212" s="86"/>
      <c r="BC212" s="86"/>
      <c r="BD212" s="145"/>
      <c r="BE212" s="84"/>
      <c r="BF212" s="145"/>
      <c r="BG212" s="146"/>
      <c r="BH212" s="145"/>
      <c r="BI212" s="145"/>
      <c r="BJ212" s="145"/>
      <c r="BK212" s="145"/>
      <c r="BL212" s="86" t="str">
        <f t="shared" si="48"/>
        <v/>
      </c>
      <c r="BM212" s="145"/>
      <c r="BN212" s="86" t="str">
        <f t="shared" si="49"/>
        <v/>
      </c>
      <c r="BO212" s="86"/>
      <c r="BP212" s="86"/>
      <c r="BQ212" s="86"/>
      <c r="BR212" s="86"/>
    </row>
    <row r="213" spans="14:70" ht="15.75" thickBot="1" x14ac:dyDescent="0.3">
      <c r="N213" s="86"/>
      <c r="O213" s="193"/>
      <c r="P213" s="353"/>
      <c r="Q213" s="353"/>
      <c r="R213" s="195" t="s">
        <v>92</v>
      </c>
      <c r="S213" s="168" t="e">
        <f>SUM(W199:W212)/SUM(Q199:Q212)</f>
        <v>#DIV/0!</v>
      </c>
      <c r="T213" s="168" t="s">
        <v>0</v>
      </c>
      <c r="U213" s="168" t="e">
        <f>SUM(Y199:Y212)/SUM(Q199:Q212)</f>
        <v>#DIV/0!</v>
      </c>
      <c r="V213" s="168"/>
      <c r="W213" s="86" t="str">
        <f t="shared" si="54"/>
        <v/>
      </c>
      <c r="X213" s="145"/>
      <c r="Y213" s="86" t="str">
        <f t="shared" si="55"/>
        <v/>
      </c>
      <c r="Z213" s="228"/>
      <c r="AA213" s="86"/>
      <c r="AB213" s="86"/>
      <c r="AC213" s="194"/>
      <c r="AD213" s="239"/>
      <c r="AE213" s="168"/>
      <c r="AF213" s="256"/>
      <c r="AG213" s="376"/>
      <c r="AH213" s="376"/>
      <c r="AI213" s="376"/>
      <c r="AJ213" s="166"/>
      <c r="AK213" s="86" t="str">
        <f t="shared" si="50"/>
        <v/>
      </c>
      <c r="AL213" s="145"/>
      <c r="AM213" s="86" t="str">
        <f t="shared" si="51"/>
        <v/>
      </c>
      <c r="AN213" s="174"/>
      <c r="AO213" s="86"/>
      <c r="AP213" s="86"/>
      <c r="AQ213" s="86"/>
      <c r="AS213" s="145"/>
      <c r="AT213" s="146"/>
      <c r="AU213" s="86"/>
      <c r="AV213" s="86"/>
      <c r="AW213" s="86"/>
      <c r="AX213" s="86"/>
      <c r="AY213" s="86" t="str">
        <f t="shared" si="52"/>
        <v/>
      </c>
      <c r="AZ213" s="145"/>
      <c r="BA213" s="86" t="str">
        <f t="shared" si="53"/>
        <v/>
      </c>
      <c r="BB213" s="86"/>
      <c r="BC213" s="86"/>
      <c r="BD213" s="145"/>
      <c r="BE213" s="84"/>
      <c r="BF213" s="145"/>
      <c r="BG213" s="146"/>
      <c r="BH213" s="145"/>
      <c r="BI213" s="145"/>
      <c r="BJ213" s="145"/>
      <c r="BK213" s="145"/>
      <c r="BL213" s="86" t="str">
        <f t="shared" si="48"/>
        <v/>
      </c>
      <c r="BM213" s="145"/>
      <c r="BN213" s="86" t="str">
        <f t="shared" si="49"/>
        <v/>
      </c>
      <c r="BO213" s="86"/>
      <c r="BP213" s="86"/>
      <c r="BQ213" s="86"/>
      <c r="BR213" s="86"/>
    </row>
    <row r="214" spans="14:70" ht="15.75" thickBot="1" x14ac:dyDescent="0.3">
      <c r="N214" s="86"/>
      <c r="O214" s="281" t="s">
        <v>304</v>
      </c>
      <c r="P214" s="239"/>
      <c r="Q214" s="168"/>
      <c r="R214" s="195" t="s">
        <v>1</v>
      </c>
      <c r="S214" s="312"/>
      <c r="T214" s="313"/>
      <c r="U214" s="313"/>
      <c r="V214" s="200" t="s">
        <v>2</v>
      </c>
      <c r="W214" s="86" t="str">
        <f t="shared" si="54"/>
        <v/>
      </c>
      <c r="X214" s="145"/>
      <c r="Y214" s="86" t="str">
        <f t="shared" si="55"/>
        <v/>
      </c>
      <c r="Z214" s="228"/>
      <c r="AA214" s="86"/>
      <c r="AB214" s="86"/>
      <c r="AC214" s="194"/>
      <c r="AD214" s="239"/>
      <c r="AE214" s="168"/>
      <c r="AF214" s="256"/>
      <c r="AG214" s="168"/>
      <c r="AH214" s="168"/>
      <c r="AI214" s="168"/>
      <c r="AJ214" s="166"/>
      <c r="AK214" s="86" t="str">
        <f t="shared" si="50"/>
        <v/>
      </c>
      <c r="AL214" s="145"/>
      <c r="AM214" s="86" t="str">
        <f t="shared" si="51"/>
        <v/>
      </c>
      <c r="AN214" s="174"/>
      <c r="AO214" s="86"/>
      <c r="AP214" s="86"/>
      <c r="AQ214" s="86"/>
      <c r="AS214" s="145"/>
      <c r="AT214" s="146"/>
      <c r="AU214" s="86"/>
      <c r="AV214" s="86"/>
      <c r="AW214" s="86"/>
      <c r="AX214" s="86"/>
      <c r="AY214" s="86" t="str">
        <f t="shared" si="52"/>
        <v/>
      </c>
      <c r="AZ214" s="145"/>
      <c r="BA214" s="86" t="str">
        <f t="shared" si="53"/>
        <v/>
      </c>
      <c r="BB214" s="86"/>
      <c r="BC214" s="86"/>
      <c r="BD214" s="145"/>
      <c r="BE214" s="84"/>
      <c r="BF214" s="145"/>
      <c r="BG214" s="146"/>
      <c r="BH214" s="145"/>
      <c r="BI214" s="145"/>
      <c r="BJ214" s="145"/>
      <c r="BK214" s="145"/>
      <c r="BL214" s="86" t="str">
        <f t="shared" si="48"/>
        <v/>
      </c>
      <c r="BM214" s="145"/>
      <c r="BN214" s="86" t="str">
        <f t="shared" si="49"/>
        <v/>
      </c>
      <c r="BO214" s="86"/>
      <c r="BP214" s="86"/>
      <c r="BQ214" s="86"/>
      <c r="BR214" s="86"/>
    </row>
    <row r="215" spans="14:70" ht="15.75" thickBot="1" x14ac:dyDescent="0.3">
      <c r="N215" s="86"/>
      <c r="O215" s="145"/>
      <c r="Q215" s="145"/>
      <c r="R215" s="146"/>
      <c r="S215" s="145"/>
      <c r="T215" s="145"/>
      <c r="U215" s="145"/>
      <c r="V215" s="145"/>
      <c r="W215" s="86" t="str">
        <f t="shared" si="54"/>
        <v/>
      </c>
      <c r="X215" s="145"/>
      <c r="Y215" s="86" t="str">
        <f t="shared" si="55"/>
        <v/>
      </c>
      <c r="Z215" s="228"/>
      <c r="AA215" s="86"/>
      <c r="AB215" s="86"/>
      <c r="AC215" s="86"/>
      <c r="AE215" s="145"/>
      <c r="AF215" s="146"/>
      <c r="AG215" s="86"/>
      <c r="AH215" s="86"/>
      <c r="AI215" s="86"/>
      <c r="AJ215" s="86"/>
      <c r="AK215" s="86" t="str">
        <f t="shared" si="50"/>
        <v/>
      </c>
      <c r="AL215" s="145"/>
      <c r="AM215" s="86" t="str">
        <f t="shared" si="51"/>
        <v/>
      </c>
      <c r="AN215" s="86"/>
      <c r="AO215" s="86"/>
      <c r="AP215" s="86"/>
      <c r="AQ215" s="86"/>
      <c r="AS215" s="145"/>
      <c r="AT215" s="146"/>
      <c r="AU215" s="86"/>
      <c r="AV215" s="86"/>
      <c r="AW215" s="86"/>
      <c r="AX215" s="86"/>
      <c r="AY215" s="86" t="str">
        <f t="shared" si="52"/>
        <v/>
      </c>
      <c r="AZ215" s="145"/>
      <c r="BA215" s="86" t="str">
        <f t="shared" si="53"/>
        <v/>
      </c>
      <c r="BB215" s="86"/>
      <c r="BC215" s="86"/>
      <c r="BD215" s="145"/>
      <c r="BE215" s="84"/>
      <c r="BF215" s="145"/>
      <c r="BG215" s="146"/>
      <c r="BH215" s="145"/>
      <c r="BI215" s="145"/>
      <c r="BJ215" s="145"/>
      <c r="BK215" s="145"/>
      <c r="BL215" s="86" t="str">
        <f t="shared" si="48"/>
        <v/>
      </c>
      <c r="BM215" s="145"/>
      <c r="BN215" s="86" t="str">
        <f t="shared" si="49"/>
        <v/>
      </c>
      <c r="BO215" s="86"/>
      <c r="BP215" s="86"/>
      <c r="BQ215" s="86"/>
      <c r="BR215" s="86"/>
    </row>
    <row r="216" spans="14:70" ht="15.75" thickBot="1" x14ac:dyDescent="0.3">
      <c r="N216" s="86"/>
      <c r="O216" s="280" t="s">
        <v>305</v>
      </c>
      <c r="Q216" s="350" t="s">
        <v>18</v>
      </c>
      <c r="R216" s="350"/>
      <c r="S216" s="350"/>
      <c r="T216" s="350"/>
      <c r="U216" s="240">
        <f>SUM(S214)</f>
        <v>0</v>
      </c>
      <c r="V216" s="241" t="s">
        <v>2</v>
      </c>
      <c r="W216" s="86" t="str">
        <f t="shared" si="54"/>
        <v/>
      </c>
      <c r="X216" s="145"/>
      <c r="Y216" s="86" t="str">
        <f t="shared" si="55"/>
        <v/>
      </c>
      <c r="Z216" s="86"/>
      <c r="AA216" s="86"/>
      <c r="AB216" s="86"/>
      <c r="AC216" s="86"/>
      <c r="AE216" s="145"/>
      <c r="AF216" s="146"/>
      <c r="AG216" s="86"/>
      <c r="AH216" s="86"/>
      <c r="AI216" s="86"/>
      <c r="AJ216" s="86"/>
      <c r="AK216" s="86" t="str">
        <f t="shared" si="50"/>
        <v/>
      </c>
      <c r="AL216" s="145"/>
      <c r="AM216" s="86" t="str">
        <f t="shared" si="51"/>
        <v/>
      </c>
      <c r="AN216" s="86"/>
      <c r="AO216" s="86"/>
      <c r="AP216" s="86"/>
      <c r="AQ216" s="86"/>
      <c r="AS216" s="145"/>
      <c r="AT216" s="146"/>
      <c r="AU216" s="86"/>
      <c r="AV216" s="86"/>
      <c r="AW216" s="86"/>
      <c r="AX216" s="86"/>
      <c r="AY216" s="86" t="str">
        <f t="shared" si="52"/>
        <v/>
      </c>
      <c r="AZ216" s="145"/>
      <c r="BA216" s="86" t="str">
        <f t="shared" si="53"/>
        <v/>
      </c>
      <c r="BB216" s="86"/>
      <c r="BC216" s="86"/>
      <c r="BD216" s="145"/>
      <c r="BE216" s="84"/>
      <c r="BF216" s="145"/>
      <c r="BG216" s="146"/>
      <c r="BH216" s="145"/>
      <c r="BI216" s="145"/>
      <c r="BJ216" s="145"/>
      <c r="BK216" s="145"/>
      <c r="BL216" s="86" t="str">
        <f t="shared" si="48"/>
        <v/>
      </c>
      <c r="BM216" s="145"/>
      <c r="BN216" s="86" t="str">
        <f t="shared" si="49"/>
        <v/>
      </c>
      <c r="BO216" s="86"/>
      <c r="BP216" s="86"/>
      <c r="BQ216" s="86"/>
      <c r="BR216" s="86"/>
    </row>
    <row r="217" spans="14:70" ht="23.45" customHeight="1" thickBot="1" x14ac:dyDescent="0.3">
      <c r="N217" s="86"/>
      <c r="O217" s="145"/>
      <c r="Q217" s="202"/>
      <c r="R217" s="202"/>
      <c r="S217" s="202"/>
      <c r="T217" s="202"/>
      <c r="U217" s="257"/>
      <c r="V217" s="257"/>
      <c r="W217" s="86" t="str">
        <f t="shared" si="54"/>
        <v/>
      </c>
      <c r="X217" s="145"/>
      <c r="Y217" s="86" t="str">
        <f t="shared" si="55"/>
        <v/>
      </c>
      <c r="Z217" s="86"/>
      <c r="AA217" s="86"/>
      <c r="AB217" s="86"/>
      <c r="AC217" s="86"/>
      <c r="AE217" s="145"/>
      <c r="AF217" s="146"/>
      <c r="AG217" s="86"/>
      <c r="AH217" s="86"/>
      <c r="AI217" s="86"/>
      <c r="AJ217" s="86"/>
      <c r="AK217" s="86" t="str">
        <f t="shared" si="50"/>
        <v/>
      </c>
      <c r="AL217" s="145"/>
      <c r="AM217" s="86" t="str">
        <f t="shared" si="51"/>
        <v/>
      </c>
      <c r="AN217" s="86"/>
      <c r="AO217" s="86"/>
      <c r="AP217" s="86"/>
      <c r="AQ217" s="86"/>
      <c r="AS217" s="145"/>
      <c r="AT217" s="146"/>
      <c r="AU217" s="86"/>
      <c r="AV217" s="86"/>
      <c r="AW217" s="86"/>
      <c r="AX217" s="86"/>
      <c r="AY217" s="86" t="str">
        <f t="shared" si="52"/>
        <v/>
      </c>
      <c r="AZ217" s="145"/>
      <c r="BA217" s="86" t="str">
        <f t="shared" si="53"/>
        <v/>
      </c>
      <c r="BB217" s="86"/>
      <c r="BC217" s="86"/>
      <c r="BD217" s="145"/>
      <c r="BE217" s="84"/>
      <c r="BF217" s="145"/>
      <c r="BG217" s="146"/>
      <c r="BH217" s="145"/>
      <c r="BI217" s="145"/>
      <c r="BJ217" s="145"/>
      <c r="BK217" s="145"/>
      <c r="BL217" s="86" t="str">
        <f t="shared" si="48"/>
        <v/>
      </c>
      <c r="BM217" s="145"/>
      <c r="BN217" s="86" t="str">
        <f t="shared" si="49"/>
        <v/>
      </c>
      <c r="BO217" s="86"/>
      <c r="BP217" s="86"/>
      <c r="BQ217" s="86"/>
      <c r="BR217" s="86"/>
    </row>
    <row r="218" spans="14:70" ht="52.9" customHeight="1" thickBot="1" x14ac:dyDescent="0.3">
      <c r="N218" s="86"/>
      <c r="O218" s="377" t="s">
        <v>340</v>
      </c>
      <c r="P218" s="378"/>
      <c r="Q218" s="378"/>
      <c r="R218" s="378"/>
      <c r="S218" s="378"/>
      <c r="T218" s="378"/>
      <c r="U218" s="378"/>
      <c r="V218" s="379"/>
      <c r="W218" s="86" t="str">
        <f t="shared" si="54"/>
        <v/>
      </c>
      <c r="X218" s="145"/>
      <c r="Y218" s="86" t="str">
        <f t="shared" si="55"/>
        <v/>
      </c>
      <c r="Z218" s="86"/>
      <c r="AA218" s="86"/>
      <c r="AB218" s="86"/>
      <c r="AE218" s="81"/>
      <c r="AF218" s="81"/>
      <c r="AK218" s="86" t="str">
        <f t="shared" si="50"/>
        <v/>
      </c>
      <c r="AL218" s="145"/>
      <c r="AM218" s="86" t="str">
        <f t="shared" si="51"/>
        <v/>
      </c>
      <c r="AS218" s="81"/>
      <c r="AT218" s="81"/>
      <c r="AY218" s="86" t="str">
        <f t="shared" si="52"/>
        <v/>
      </c>
      <c r="AZ218" s="145"/>
      <c r="BA218" s="86" t="str">
        <f t="shared" si="53"/>
        <v/>
      </c>
      <c r="BG218" s="81"/>
      <c r="BL218" s="86" t="str">
        <f t="shared" si="48"/>
        <v/>
      </c>
      <c r="BM218" s="145"/>
      <c r="BN218" s="86" t="str">
        <f t="shared" si="49"/>
        <v/>
      </c>
    </row>
    <row r="219" spans="14:70" x14ac:dyDescent="0.25">
      <c r="N219" s="86"/>
      <c r="O219" s="149" t="s">
        <v>55</v>
      </c>
      <c r="P219" s="310">
        <f>$D$5</f>
        <v>0</v>
      </c>
      <c r="Q219" s="310"/>
      <c r="R219" s="310"/>
      <c r="S219" s="150" t="s">
        <v>76</v>
      </c>
      <c r="T219" s="324"/>
      <c r="U219" s="325"/>
      <c r="V219" s="326"/>
      <c r="W219" s="86" t="str">
        <f t="shared" si="54"/>
        <v/>
      </c>
      <c r="X219" s="145"/>
      <c r="Y219" s="86" t="str">
        <f t="shared" si="55"/>
        <v/>
      </c>
      <c r="Z219" s="86"/>
      <c r="AA219" s="86"/>
      <c r="AB219" s="86"/>
      <c r="AE219" s="81"/>
      <c r="AF219" s="81"/>
      <c r="AK219" s="86" t="str">
        <f t="shared" si="50"/>
        <v/>
      </c>
      <c r="AL219" s="145"/>
      <c r="AM219" s="86" t="str">
        <f t="shared" si="51"/>
        <v/>
      </c>
      <c r="AS219" s="81"/>
      <c r="AT219" s="81"/>
      <c r="AY219" s="86" t="str">
        <f t="shared" si="52"/>
        <v/>
      </c>
      <c r="AZ219" s="145"/>
      <c r="BA219" s="86" t="str">
        <f t="shared" si="53"/>
        <v/>
      </c>
      <c r="BG219" s="81"/>
      <c r="BL219" s="86" t="str">
        <f t="shared" si="48"/>
        <v/>
      </c>
      <c r="BM219" s="145"/>
      <c r="BN219" s="86" t="str">
        <f t="shared" si="49"/>
        <v/>
      </c>
    </row>
    <row r="220" spans="14:70" ht="21" customHeight="1" x14ac:dyDescent="0.25">
      <c r="N220" s="86"/>
      <c r="O220" s="149" t="s">
        <v>79</v>
      </c>
      <c r="P220" s="310">
        <f>$D$6</f>
        <v>0</v>
      </c>
      <c r="Q220" s="310"/>
      <c r="R220" s="310"/>
      <c r="S220" s="154" t="s">
        <v>34</v>
      </c>
      <c r="T220" s="310">
        <f>$K$6</f>
        <v>0</v>
      </c>
      <c r="U220" s="310"/>
      <c r="V220" s="310"/>
      <c r="W220" s="86" t="str">
        <f t="shared" si="54"/>
        <v/>
      </c>
      <c r="X220" s="145"/>
      <c r="Y220" s="86" t="str">
        <f t="shared" si="55"/>
        <v/>
      </c>
      <c r="Z220" s="86"/>
      <c r="AA220" s="86"/>
      <c r="AB220" s="86"/>
      <c r="AE220" s="81"/>
      <c r="AF220" s="81"/>
      <c r="AK220" s="86" t="str">
        <f t="shared" si="50"/>
        <v/>
      </c>
      <c r="AL220" s="145"/>
      <c r="AM220" s="86" t="str">
        <f t="shared" si="51"/>
        <v/>
      </c>
      <c r="AS220" s="81"/>
      <c r="AT220" s="81"/>
      <c r="AY220" s="86" t="str">
        <f t="shared" si="52"/>
        <v/>
      </c>
      <c r="AZ220" s="145"/>
      <c r="BA220" s="86" t="str">
        <f t="shared" si="53"/>
        <v/>
      </c>
      <c r="BG220" s="81"/>
      <c r="BL220" s="86" t="str">
        <f t="shared" si="48"/>
        <v/>
      </c>
      <c r="BM220" s="145"/>
      <c r="BN220" s="86" t="str">
        <f t="shared" si="49"/>
        <v/>
      </c>
    </row>
    <row r="221" spans="14:70" x14ac:dyDescent="0.25">
      <c r="N221" s="86"/>
      <c r="O221" s="166"/>
      <c r="P221" s="167"/>
      <c r="Q221" s="168"/>
      <c r="R221" s="169"/>
      <c r="S221" s="166"/>
      <c r="T221" s="166"/>
      <c r="U221" s="166"/>
      <c r="V221" s="166"/>
      <c r="W221" s="86" t="str">
        <f t="shared" si="54"/>
        <v/>
      </c>
      <c r="X221" s="145"/>
      <c r="Y221" s="86" t="str">
        <f t="shared" si="55"/>
        <v/>
      </c>
      <c r="Z221" s="86"/>
      <c r="AA221" s="86"/>
      <c r="AB221" s="86"/>
      <c r="AE221" s="81"/>
      <c r="AF221" s="81"/>
      <c r="AK221" s="86" t="str">
        <f t="shared" si="50"/>
        <v/>
      </c>
      <c r="AL221" s="145"/>
      <c r="AM221" s="86" t="str">
        <f t="shared" si="51"/>
        <v/>
      </c>
      <c r="AS221" s="81"/>
      <c r="AT221" s="81"/>
      <c r="AY221" s="86" t="str">
        <f t="shared" si="52"/>
        <v/>
      </c>
      <c r="AZ221" s="145"/>
      <c r="BA221" s="86" t="str">
        <f t="shared" si="53"/>
        <v/>
      </c>
      <c r="BG221" s="81"/>
      <c r="BL221" s="86" t="str">
        <f t="shared" si="48"/>
        <v/>
      </c>
      <c r="BM221" s="145"/>
      <c r="BN221" s="86" t="str">
        <f t="shared" si="49"/>
        <v/>
      </c>
    </row>
    <row r="222" spans="14:70" x14ac:dyDescent="0.25">
      <c r="N222" s="86"/>
      <c r="O222" s="365" t="s">
        <v>255</v>
      </c>
      <c r="P222" s="366"/>
      <c r="Q222" s="366"/>
      <c r="R222" s="366"/>
      <c r="S222" s="366"/>
      <c r="T222" s="366"/>
      <c r="U222" s="366"/>
      <c r="V222" s="367"/>
      <c r="W222" s="86" t="str">
        <f t="shared" si="54"/>
        <v/>
      </c>
      <c r="X222" s="145"/>
      <c r="Y222" s="86" t="str">
        <f t="shared" si="55"/>
        <v/>
      </c>
      <c r="Z222" s="86"/>
      <c r="AA222" s="86"/>
      <c r="AB222" s="86"/>
      <c r="AE222" s="81"/>
      <c r="AF222" s="81"/>
      <c r="AK222" s="86" t="str">
        <f t="shared" si="50"/>
        <v/>
      </c>
      <c r="AL222" s="145"/>
      <c r="AM222" s="86" t="str">
        <f t="shared" si="51"/>
        <v/>
      </c>
      <c r="AS222" s="81"/>
      <c r="AT222" s="81"/>
      <c r="AY222" s="86" t="str">
        <f t="shared" si="52"/>
        <v/>
      </c>
      <c r="AZ222" s="145"/>
      <c r="BA222" s="86" t="str">
        <f t="shared" si="53"/>
        <v/>
      </c>
      <c r="BG222" s="81"/>
      <c r="BL222" s="86" t="str">
        <f t="shared" si="48"/>
        <v/>
      </c>
      <c r="BM222" s="145"/>
      <c r="BN222" s="86" t="str">
        <f t="shared" si="49"/>
        <v/>
      </c>
    </row>
    <row r="223" spans="14:70" ht="28.15" customHeight="1" x14ac:dyDescent="0.25">
      <c r="N223" s="86"/>
      <c r="O223" s="258" t="s">
        <v>107</v>
      </c>
      <c r="P223" s="368" t="s">
        <v>16</v>
      </c>
      <c r="Q223" s="369"/>
      <c r="R223" s="225" t="s">
        <v>289</v>
      </c>
      <c r="S223" s="259" t="s">
        <v>131</v>
      </c>
      <c r="T223" s="180" t="s">
        <v>58</v>
      </c>
      <c r="U223" s="181" t="s">
        <v>59</v>
      </c>
      <c r="V223" s="182" t="s">
        <v>60</v>
      </c>
      <c r="W223" s="86" t="str">
        <f t="shared" si="54"/>
        <v/>
      </c>
      <c r="X223" s="145"/>
      <c r="Y223" s="86" t="str">
        <f t="shared" si="55"/>
        <v/>
      </c>
      <c r="Z223" s="86"/>
      <c r="AA223" s="86"/>
      <c r="AB223" s="86"/>
      <c r="AE223" s="81"/>
      <c r="AF223" s="81"/>
      <c r="AK223" s="86" t="str">
        <f t="shared" si="50"/>
        <v/>
      </c>
      <c r="AL223" s="145"/>
      <c r="AM223" s="86" t="str">
        <f t="shared" si="51"/>
        <v/>
      </c>
      <c r="AS223" s="81"/>
      <c r="AT223" s="81"/>
      <c r="AY223" s="86" t="str">
        <f t="shared" si="52"/>
        <v/>
      </c>
      <c r="AZ223" s="145"/>
      <c r="BA223" s="86" t="str">
        <f t="shared" si="53"/>
        <v/>
      </c>
      <c r="BG223" s="81"/>
      <c r="BL223" s="86" t="str">
        <f t="shared" si="48"/>
        <v/>
      </c>
      <c r="BM223" s="145"/>
      <c r="BN223" s="86" t="str">
        <f t="shared" si="49"/>
        <v/>
      </c>
    </row>
    <row r="224" spans="14:70" ht="27.6" customHeight="1" x14ac:dyDescent="0.25">
      <c r="N224" s="86"/>
      <c r="O224" s="370" t="s">
        <v>19</v>
      </c>
      <c r="P224" s="371"/>
      <c r="Q224" s="260">
        <f>IF(OR(S224="X",T224="X",U224="X",V224="X"),1,0)</f>
        <v>0</v>
      </c>
      <c r="R224" s="261" t="s">
        <v>20</v>
      </c>
      <c r="S224" s="262"/>
      <c r="T224" s="262"/>
      <c r="U224" s="262"/>
      <c r="V224" s="262"/>
      <c r="W224" s="86" t="str">
        <f t="shared" si="54"/>
        <v/>
      </c>
      <c r="X224" s="145"/>
      <c r="Y224" s="86" t="str">
        <f t="shared" si="55"/>
        <v/>
      </c>
      <c r="Z224" s="228"/>
      <c r="AA224" s="86"/>
      <c r="AB224" s="86"/>
      <c r="AE224" s="81"/>
      <c r="AF224" s="81"/>
      <c r="AK224" s="86" t="str">
        <f t="shared" si="50"/>
        <v/>
      </c>
      <c r="AL224" s="145"/>
      <c r="AM224" s="86" t="str">
        <f t="shared" si="51"/>
        <v/>
      </c>
      <c r="AS224" s="81"/>
      <c r="AT224" s="81"/>
      <c r="AY224" s="86" t="str">
        <f t="shared" si="52"/>
        <v/>
      </c>
      <c r="AZ224" s="145"/>
      <c r="BA224" s="86" t="str">
        <f t="shared" si="53"/>
        <v/>
      </c>
      <c r="BG224" s="81"/>
      <c r="BL224" s="86" t="str">
        <f t="shared" si="48"/>
        <v/>
      </c>
      <c r="BM224" s="145"/>
      <c r="BN224" s="86" t="str">
        <f t="shared" si="49"/>
        <v/>
      </c>
    </row>
    <row r="225" spans="14:70" ht="25.5" x14ac:dyDescent="0.25">
      <c r="N225" s="86"/>
      <c r="O225" s="372"/>
      <c r="P225" s="373"/>
      <c r="Q225" s="260">
        <f t="shared" ref="Q225:Q232" si="57">IF(OR(S225="X",T225="X",U225="X",V225="X"),1,0)</f>
        <v>0</v>
      </c>
      <c r="R225" s="261" t="s">
        <v>21</v>
      </c>
      <c r="S225" s="262"/>
      <c r="T225" s="262"/>
      <c r="U225" s="262"/>
      <c r="V225" s="262"/>
      <c r="W225" s="86" t="str">
        <f t="shared" si="54"/>
        <v/>
      </c>
      <c r="X225" s="145"/>
      <c r="Y225" s="86" t="str">
        <f t="shared" si="55"/>
        <v/>
      </c>
      <c r="Z225" s="228"/>
      <c r="AA225" s="86"/>
      <c r="AB225" s="86"/>
      <c r="AE225" s="81"/>
      <c r="AF225" s="81"/>
      <c r="AK225" s="86" t="str">
        <f t="shared" si="50"/>
        <v/>
      </c>
      <c r="AL225" s="145"/>
      <c r="AM225" s="86" t="str">
        <f t="shared" si="51"/>
        <v/>
      </c>
      <c r="AS225" s="81"/>
      <c r="AT225" s="81"/>
      <c r="AY225" s="86" t="str">
        <f t="shared" si="52"/>
        <v/>
      </c>
      <c r="AZ225" s="145"/>
      <c r="BA225" s="86" t="str">
        <f t="shared" si="53"/>
        <v/>
      </c>
      <c r="BG225" s="81"/>
      <c r="BL225" s="86" t="str">
        <f t="shared" si="48"/>
        <v/>
      </c>
      <c r="BM225" s="145"/>
      <c r="BN225" s="86" t="str">
        <f t="shared" si="49"/>
        <v/>
      </c>
    </row>
    <row r="226" spans="14:70" ht="25.5" x14ac:dyDescent="0.25">
      <c r="N226" s="86"/>
      <c r="O226" s="372"/>
      <c r="P226" s="373"/>
      <c r="Q226" s="260">
        <f t="shared" si="57"/>
        <v>0</v>
      </c>
      <c r="R226" s="261" t="s">
        <v>22</v>
      </c>
      <c r="S226" s="262"/>
      <c r="T226" s="262"/>
      <c r="U226" s="262"/>
      <c r="V226" s="262"/>
      <c r="W226" s="86" t="str">
        <f t="shared" si="54"/>
        <v/>
      </c>
      <c r="X226" s="145"/>
      <c r="Y226" s="86" t="str">
        <f t="shared" si="55"/>
        <v/>
      </c>
      <c r="Z226" s="228"/>
      <c r="AA226" s="86"/>
      <c r="AB226" s="86"/>
      <c r="AE226" s="81"/>
      <c r="AF226" s="81"/>
      <c r="AK226" s="86" t="str">
        <f t="shared" si="50"/>
        <v/>
      </c>
      <c r="AL226" s="145"/>
      <c r="AM226" s="86" t="str">
        <f t="shared" si="51"/>
        <v/>
      </c>
      <c r="AS226" s="81"/>
      <c r="AT226" s="81"/>
      <c r="AY226" s="86" t="str">
        <f t="shared" si="52"/>
        <v/>
      </c>
      <c r="AZ226" s="145"/>
      <c r="BA226" s="86" t="str">
        <f t="shared" si="53"/>
        <v/>
      </c>
      <c r="BG226" s="81"/>
      <c r="BL226" s="86" t="str">
        <f t="shared" si="48"/>
        <v/>
      </c>
      <c r="BM226" s="145"/>
      <c r="BN226" s="86" t="str">
        <f t="shared" si="49"/>
        <v/>
      </c>
    </row>
    <row r="227" spans="14:70" ht="51" x14ac:dyDescent="0.25">
      <c r="N227" s="86"/>
      <c r="O227" s="374"/>
      <c r="P227" s="375"/>
      <c r="Q227" s="260">
        <f t="shared" si="57"/>
        <v>0</v>
      </c>
      <c r="R227" s="261" t="s">
        <v>23</v>
      </c>
      <c r="S227" s="262"/>
      <c r="T227" s="262"/>
      <c r="U227" s="262"/>
      <c r="V227" s="262"/>
      <c r="W227" s="86" t="str">
        <f t="shared" si="54"/>
        <v/>
      </c>
      <c r="X227" s="145"/>
      <c r="Y227" s="86" t="str">
        <f t="shared" si="55"/>
        <v/>
      </c>
      <c r="Z227" s="228"/>
      <c r="AA227" s="86"/>
      <c r="AB227" s="86"/>
      <c r="AE227" s="81"/>
      <c r="AF227" s="81"/>
      <c r="AK227" s="86" t="str">
        <f t="shared" si="50"/>
        <v/>
      </c>
      <c r="AL227" s="145"/>
      <c r="AM227" s="86" t="str">
        <f t="shared" si="51"/>
        <v/>
      </c>
      <c r="AS227" s="81"/>
      <c r="AT227" s="81"/>
      <c r="AY227" s="86" t="str">
        <f t="shared" si="52"/>
        <v/>
      </c>
      <c r="AZ227" s="145"/>
      <c r="BA227" s="86" t="str">
        <f t="shared" si="53"/>
        <v/>
      </c>
      <c r="BG227" s="81"/>
      <c r="BL227" s="86" t="str">
        <f t="shared" si="48"/>
        <v/>
      </c>
      <c r="BM227" s="145"/>
      <c r="BN227" s="86" t="str">
        <f t="shared" si="49"/>
        <v/>
      </c>
    </row>
    <row r="228" spans="14:70" ht="41.45" customHeight="1" x14ac:dyDescent="0.25">
      <c r="N228" s="86"/>
      <c r="O228" s="370" t="s">
        <v>24</v>
      </c>
      <c r="P228" s="371"/>
      <c r="Q228" s="260">
        <f t="shared" si="57"/>
        <v>0</v>
      </c>
      <c r="R228" s="261" t="s">
        <v>25</v>
      </c>
      <c r="S228" s="262"/>
      <c r="T228" s="262"/>
      <c r="U228" s="262"/>
      <c r="V228" s="262"/>
      <c r="W228" s="86" t="str">
        <f t="shared" si="54"/>
        <v/>
      </c>
      <c r="X228" s="145"/>
      <c r="Y228" s="86" t="str">
        <f t="shared" si="55"/>
        <v/>
      </c>
      <c r="Z228" s="228"/>
      <c r="AA228" s="86"/>
      <c r="AB228" s="86"/>
      <c r="AE228" s="81"/>
      <c r="AF228" s="81"/>
      <c r="AK228" s="86" t="str">
        <f t="shared" si="50"/>
        <v/>
      </c>
      <c r="AL228" s="145"/>
      <c r="AM228" s="86" t="str">
        <f t="shared" si="51"/>
        <v/>
      </c>
      <c r="AS228" s="81"/>
      <c r="AT228" s="81"/>
      <c r="AY228" s="86" t="str">
        <f t="shared" si="52"/>
        <v/>
      </c>
      <c r="AZ228" s="145"/>
      <c r="BA228" s="86" t="str">
        <f t="shared" si="53"/>
        <v/>
      </c>
      <c r="BG228" s="81"/>
      <c r="BL228" s="86" t="str">
        <f t="shared" si="48"/>
        <v/>
      </c>
      <c r="BM228" s="145"/>
      <c r="BN228" s="86" t="str">
        <f t="shared" si="49"/>
        <v/>
      </c>
    </row>
    <row r="229" spans="14:70" ht="38.25" x14ac:dyDescent="0.25">
      <c r="N229" s="86"/>
      <c r="O229" s="374"/>
      <c r="P229" s="375"/>
      <c r="Q229" s="260">
        <f t="shared" si="57"/>
        <v>0</v>
      </c>
      <c r="R229" s="261" t="s">
        <v>26</v>
      </c>
      <c r="S229" s="262"/>
      <c r="T229" s="262"/>
      <c r="U229" s="262"/>
      <c r="V229" s="262"/>
      <c r="W229" s="86" t="str">
        <f t="shared" si="54"/>
        <v/>
      </c>
      <c r="X229" s="145"/>
      <c r="Y229" s="86" t="str">
        <f t="shared" si="55"/>
        <v/>
      </c>
      <c r="Z229" s="228"/>
      <c r="AA229" s="86"/>
      <c r="AB229" s="86"/>
      <c r="AE229" s="81"/>
      <c r="AF229" s="81"/>
      <c r="AK229" s="86" t="str">
        <f t="shared" si="50"/>
        <v/>
      </c>
      <c r="AL229" s="145"/>
      <c r="AM229" s="86" t="str">
        <f t="shared" si="51"/>
        <v/>
      </c>
      <c r="AS229" s="81"/>
      <c r="AT229" s="81"/>
      <c r="AY229" s="86" t="str">
        <f t="shared" si="52"/>
        <v/>
      </c>
      <c r="AZ229" s="145"/>
      <c r="BA229" s="86" t="str">
        <f t="shared" si="53"/>
        <v/>
      </c>
      <c r="BG229" s="81"/>
      <c r="BL229" s="86" t="str">
        <f t="shared" si="48"/>
        <v/>
      </c>
      <c r="BM229" s="145"/>
      <c r="BN229" s="86" t="str">
        <f t="shared" si="49"/>
        <v/>
      </c>
    </row>
    <row r="230" spans="14:70" ht="27.6" customHeight="1" x14ac:dyDescent="0.25">
      <c r="N230" s="86"/>
      <c r="O230" s="370" t="s">
        <v>27</v>
      </c>
      <c r="P230" s="371"/>
      <c r="Q230" s="260">
        <f t="shared" si="57"/>
        <v>0</v>
      </c>
      <c r="R230" s="261" t="s">
        <v>28</v>
      </c>
      <c r="S230" s="262"/>
      <c r="T230" s="262"/>
      <c r="U230" s="262"/>
      <c r="V230" s="262"/>
      <c r="W230" s="86" t="str">
        <f t="shared" si="54"/>
        <v/>
      </c>
      <c r="X230" s="145"/>
      <c r="Y230" s="86" t="str">
        <f t="shared" si="55"/>
        <v/>
      </c>
      <c r="Z230" s="228"/>
      <c r="AA230" s="86"/>
      <c r="AB230" s="86"/>
      <c r="AE230" s="81"/>
      <c r="AF230" s="81"/>
      <c r="AK230" s="86" t="str">
        <f t="shared" si="50"/>
        <v/>
      </c>
      <c r="AL230" s="145"/>
      <c r="AM230" s="86" t="str">
        <f t="shared" si="51"/>
        <v/>
      </c>
      <c r="AS230" s="81"/>
      <c r="AT230" s="81"/>
      <c r="AY230" s="86" t="str">
        <f t="shared" si="52"/>
        <v/>
      </c>
      <c r="AZ230" s="145"/>
      <c r="BA230" s="86" t="str">
        <f t="shared" si="53"/>
        <v/>
      </c>
      <c r="BG230" s="81"/>
      <c r="BL230" s="86" t="str">
        <f t="shared" si="48"/>
        <v/>
      </c>
      <c r="BM230" s="145"/>
      <c r="BN230" s="86" t="str">
        <f t="shared" si="49"/>
        <v/>
      </c>
    </row>
    <row r="231" spans="14:70" ht="38.25" x14ac:dyDescent="0.25">
      <c r="N231" s="86"/>
      <c r="O231" s="374"/>
      <c r="P231" s="375"/>
      <c r="Q231" s="260">
        <f t="shared" si="57"/>
        <v>0</v>
      </c>
      <c r="R231" s="261" t="s">
        <v>29</v>
      </c>
      <c r="S231" s="262"/>
      <c r="T231" s="262"/>
      <c r="U231" s="262"/>
      <c r="V231" s="262"/>
      <c r="W231" s="86" t="str">
        <f t="shared" si="54"/>
        <v/>
      </c>
      <c r="X231" s="145"/>
      <c r="Y231" s="86" t="str">
        <f t="shared" si="55"/>
        <v/>
      </c>
      <c r="Z231" s="228"/>
      <c r="AA231" s="86"/>
      <c r="AB231" s="86"/>
      <c r="AE231" s="81"/>
      <c r="AF231" s="81"/>
      <c r="AK231" s="86" t="str">
        <f t="shared" si="50"/>
        <v/>
      </c>
      <c r="AL231" s="145"/>
      <c r="AM231" s="86" t="str">
        <f t="shared" si="51"/>
        <v/>
      </c>
      <c r="AS231" s="81"/>
      <c r="AT231" s="81"/>
      <c r="AY231" s="86" t="str">
        <f t="shared" si="52"/>
        <v/>
      </c>
      <c r="AZ231" s="145"/>
      <c r="BA231" s="86" t="str">
        <f t="shared" si="53"/>
        <v/>
      </c>
      <c r="BG231" s="81"/>
      <c r="BL231" s="86" t="str">
        <f t="shared" si="48"/>
        <v/>
      </c>
      <c r="BM231" s="145"/>
      <c r="BN231" s="86" t="str">
        <f t="shared" si="49"/>
        <v/>
      </c>
    </row>
    <row r="232" spans="14:70" ht="25.5" x14ac:dyDescent="0.25">
      <c r="N232" s="86"/>
      <c r="O232" s="368" t="s">
        <v>106</v>
      </c>
      <c r="P232" s="369"/>
      <c r="Q232" s="260">
        <f t="shared" si="57"/>
        <v>0</v>
      </c>
      <c r="R232" s="261" t="s">
        <v>30</v>
      </c>
      <c r="S232" s="262"/>
      <c r="T232" s="262"/>
      <c r="U232" s="262"/>
      <c r="V232" s="262"/>
      <c r="W232" s="86" t="str">
        <f t="shared" si="54"/>
        <v/>
      </c>
      <c r="X232" s="145"/>
      <c r="Y232" s="86" t="str">
        <f t="shared" si="55"/>
        <v/>
      </c>
      <c r="Z232" s="228"/>
      <c r="AA232" s="86"/>
      <c r="AB232" s="86"/>
      <c r="AE232" s="81"/>
      <c r="AF232" s="81"/>
      <c r="AK232" s="86" t="str">
        <f t="shared" si="50"/>
        <v/>
      </c>
      <c r="AL232" s="145"/>
      <c r="AM232" s="86" t="str">
        <f t="shared" si="51"/>
        <v/>
      </c>
      <c r="AS232" s="81"/>
      <c r="AT232" s="81"/>
      <c r="AY232" s="86" t="str">
        <f t="shared" si="52"/>
        <v/>
      </c>
      <c r="AZ232" s="145"/>
      <c r="BA232" s="86" t="str">
        <f t="shared" si="53"/>
        <v/>
      </c>
      <c r="BG232" s="81"/>
      <c r="BL232" s="86" t="str">
        <f t="shared" si="48"/>
        <v/>
      </c>
      <c r="BM232" s="145"/>
      <c r="BN232" s="86" t="str">
        <f t="shared" si="49"/>
        <v/>
      </c>
    </row>
    <row r="233" spans="14:70" ht="15.75" thickBot="1" x14ac:dyDescent="0.3">
      <c r="N233" s="86"/>
      <c r="O233" s="193"/>
      <c r="P233" s="311"/>
      <c r="Q233" s="311"/>
      <c r="R233" s="224" t="s">
        <v>92</v>
      </c>
      <c r="S233" s="263" t="e">
        <f>SUM(W224:W232)/SUM(Q224:Q232)</f>
        <v>#DIV/0!</v>
      </c>
      <c r="T233" s="168" t="s">
        <v>0</v>
      </c>
      <c r="U233" s="263" t="e">
        <f>SUM(Y224:Y232)/SUM(Q224:Q232)</f>
        <v>#DIV/0!</v>
      </c>
      <c r="V233" s="168"/>
      <c r="W233" s="86" t="str">
        <f t="shared" si="54"/>
        <v/>
      </c>
      <c r="X233" s="145"/>
      <c r="Y233" s="86" t="str">
        <f t="shared" si="55"/>
        <v/>
      </c>
      <c r="Z233" s="228"/>
      <c r="AA233" s="86"/>
      <c r="AB233" s="86"/>
      <c r="AE233" s="81"/>
      <c r="AF233" s="81"/>
      <c r="AK233" s="86" t="str">
        <f t="shared" si="50"/>
        <v/>
      </c>
      <c r="AL233" s="145"/>
      <c r="AM233" s="86" t="str">
        <f t="shared" si="51"/>
        <v/>
      </c>
      <c r="AS233" s="81"/>
      <c r="AT233" s="81"/>
      <c r="AY233" s="86" t="str">
        <f t="shared" si="52"/>
        <v/>
      </c>
      <c r="AZ233" s="145"/>
      <c r="BA233" s="86" t="str">
        <f t="shared" si="53"/>
        <v/>
      </c>
      <c r="BG233" s="81"/>
      <c r="BL233" s="86" t="str">
        <f t="shared" si="48"/>
        <v/>
      </c>
      <c r="BM233" s="145"/>
      <c r="BN233" s="86" t="str">
        <f t="shared" si="49"/>
        <v/>
      </c>
    </row>
    <row r="234" spans="14:70" ht="15.75" thickBot="1" x14ac:dyDescent="0.3">
      <c r="N234" s="86"/>
      <c r="O234" s="264"/>
      <c r="P234" s="239"/>
      <c r="Q234" s="194"/>
      <c r="R234" s="195" t="s">
        <v>61</v>
      </c>
      <c r="S234" s="312"/>
      <c r="T234" s="313"/>
      <c r="U234" s="313"/>
      <c r="V234" s="200" t="s">
        <v>2</v>
      </c>
      <c r="W234" s="86" t="str">
        <f t="shared" si="54"/>
        <v/>
      </c>
      <c r="X234" s="145"/>
      <c r="Y234" s="86" t="str">
        <f t="shared" si="55"/>
        <v/>
      </c>
      <c r="Z234" s="228"/>
      <c r="AA234" s="86"/>
      <c r="AB234" s="86"/>
      <c r="AE234" s="81"/>
      <c r="AF234" s="81"/>
      <c r="AK234" s="86" t="str">
        <f t="shared" si="50"/>
        <v/>
      </c>
      <c r="AL234" s="145"/>
      <c r="AM234" s="86" t="str">
        <f t="shared" si="51"/>
        <v/>
      </c>
      <c r="AS234" s="81"/>
      <c r="AT234" s="81"/>
      <c r="AY234" s="86" t="str">
        <f t="shared" si="52"/>
        <v/>
      </c>
      <c r="AZ234" s="145"/>
      <c r="BA234" s="86" t="str">
        <f t="shared" si="53"/>
        <v/>
      </c>
      <c r="BG234" s="81"/>
      <c r="BL234" s="86" t="str">
        <f t="shared" si="48"/>
        <v/>
      </c>
      <c r="BM234" s="145"/>
      <c r="BN234" s="86" t="str">
        <f t="shared" si="49"/>
        <v/>
      </c>
    </row>
    <row r="235" spans="14:70" ht="15.75" thickBot="1" x14ac:dyDescent="0.3">
      <c r="N235" s="86"/>
      <c r="O235" s="145"/>
      <c r="P235" s="239"/>
      <c r="Q235" s="194"/>
      <c r="R235" s="195"/>
      <c r="S235" s="168"/>
      <c r="T235" s="168"/>
      <c r="U235" s="265"/>
      <c r="V235" s="200"/>
      <c r="W235" s="86" t="str">
        <f t="shared" si="54"/>
        <v/>
      </c>
      <c r="X235" s="145"/>
      <c r="Y235" s="86" t="str">
        <f t="shared" si="55"/>
        <v/>
      </c>
      <c r="Z235" s="228"/>
      <c r="AA235" s="86"/>
      <c r="AB235" s="86"/>
      <c r="AE235" s="81"/>
      <c r="AF235" s="81"/>
      <c r="AK235" s="86" t="str">
        <f t="shared" si="50"/>
        <v/>
      </c>
      <c r="AL235" s="145"/>
      <c r="AM235" s="86" t="str">
        <f t="shared" si="51"/>
        <v/>
      </c>
      <c r="AS235" s="81"/>
      <c r="AT235" s="81"/>
      <c r="AY235" s="86" t="str">
        <f t="shared" si="52"/>
        <v/>
      </c>
      <c r="AZ235" s="145"/>
      <c r="BA235" s="86" t="str">
        <f t="shared" si="53"/>
        <v/>
      </c>
      <c r="BG235" s="81"/>
      <c r="BL235" s="86" t="str">
        <f t="shared" si="48"/>
        <v/>
      </c>
      <c r="BM235" s="145"/>
      <c r="BN235" s="86" t="str">
        <f t="shared" si="49"/>
        <v/>
      </c>
    </row>
    <row r="236" spans="14:70" ht="15.75" thickBot="1" x14ac:dyDescent="0.3">
      <c r="N236" s="86"/>
      <c r="O236" s="280" t="s">
        <v>305</v>
      </c>
      <c r="P236" s="239"/>
      <c r="Q236" s="168"/>
      <c r="R236" s="314" t="s">
        <v>31</v>
      </c>
      <c r="S236" s="314"/>
      <c r="T236" s="315"/>
      <c r="U236" s="266">
        <f>SUM(S234)</f>
        <v>0</v>
      </c>
      <c r="V236" s="267" t="s">
        <v>2</v>
      </c>
      <c r="W236" s="86" t="str">
        <f t="shared" si="54"/>
        <v/>
      </c>
      <c r="X236" s="145"/>
      <c r="Y236" s="86" t="str">
        <f t="shared" si="55"/>
        <v/>
      </c>
      <c r="Z236" s="228"/>
      <c r="AA236" s="86"/>
      <c r="AB236" s="86"/>
      <c r="AE236" s="81"/>
      <c r="AF236" s="81"/>
      <c r="AK236" s="86" t="str">
        <f t="shared" si="50"/>
        <v/>
      </c>
      <c r="AL236" s="145"/>
      <c r="AM236" s="86" t="str">
        <f t="shared" si="51"/>
        <v/>
      </c>
      <c r="AS236" s="81"/>
      <c r="AT236" s="81"/>
      <c r="AY236" s="86" t="str">
        <f t="shared" si="52"/>
        <v/>
      </c>
      <c r="AZ236" s="145"/>
      <c r="BA236" s="86" t="str">
        <f t="shared" si="53"/>
        <v/>
      </c>
      <c r="BG236" s="81"/>
      <c r="BL236" s="86" t="str">
        <f t="shared" si="48"/>
        <v/>
      </c>
      <c r="BM236" s="145"/>
      <c r="BN236" s="86" t="str">
        <f t="shared" si="49"/>
        <v/>
      </c>
    </row>
    <row r="237" spans="14:70" ht="9.6" customHeight="1" x14ac:dyDescent="0.25">
      <c r="N237" s="86"/>
      <c r="O237" s="145"/>
      <c r="Q237" s="145"/>
      <c r="R237" s="146"/>
      <c r="S237" s="145"/>
      <c r="T237" s="145"/>
      <c r="U237" s="145"/>
      <c r="V237" s="145"/>
      <c r="W237" s="86" t="str">
        <f t="shared" si="54"/>
        <v/>
      </c>
      <c r="X237" s="145"/>
      <c r="Y237" s="86" t="str">
        <f t="shared" si="55"/>
        <v/>
      </c>
      <c r="Z237" s="86"/>
      <c r="AA237" s="86"/>
      <c r="AB237" s="86"/>
      <c r="AE237" s="81"/>
      <c r="AF237" s="81"/>
      <c r="AK237" s="86" t="str">
        <f t="shared" si="50"/>
        <v/>
      </c>
      <c r="AL237" s="145"/>
      <c r="AM237" s="86" t="str">
        <f t="shared" si="51"/>
        <v/>
      </c>
      <c r="AS237" s="81"/>
      <c r="AT237" s="81"/>
      <c r="AY237" s="86" t="str">
        <f t="shared" si="52"/>
        <v/>
      </c>
      <c r="AZ237" s="145"/>
      <c r="BA237" s="86" t="str">
        <f t="shared" si="53"/>
        <v/>
      </c>
      <c r="BG237" s="81"/>
      <c r="BL237" s="86" t="str">
        <f t="shared" si="48"/>
        <v/>
      </c>
      <c r="BM237" s="145"/>
      <c r="BN237" s="86" t="str">
        <f t="shared" si="49"/>
        <v/>
      </c>
    </row>
    <row r="238" spans="14:70" ht="4.9000000000000004" customHeight="1" thickBot="1" x14ac:dyDescent="0.3">
      <c r="N238" s="86"/>
      <c r="O238" s="145"/>
      <c r="Q238" s="145"/>
      <c r="R238" s="146"/>
      <c r="S238" s="145"/>
      <c r="T238" s="145"/>
      <c r="U238" s="145"/>
      <c r="V238" s="145"/>
      <c r="W238" s="86" t="str">
        <f t="shared" si="54"/>
        <v/>
      </c>
      <c r="X238" s="145"/>
      <c r="Y238" s="86" t="str">
        <f t="shared" si="55"/>
        <v/>
      </c>
      <c r="Z238" s="86"/>
      <c r="AA238" s="86"/>
      <c r="AB238" s="86"/>
      <c r="AC238" s="86"/>
      <c r="AD238" s="268"/>
      <c r="AE238" s="86"/>
      <c r="AF238" s="86"/>
      <c r="AG238" s="86"/>
      <c r="AH238" s="86"/>
      <c r="AI238" s="86"/>
      <c r="AK238" s="86" t="str">
        <f t="shared" si="50"/>
        <v/>
      </c>
      <c r="AL238" s="145"/>
      <c r="AM238" s="86" t="str">
        <f t="shared" si="51"/>
        <v/>
      </c>
      <c r="AS238" s="81"/>
      <c r="AT238" s="81"/>
      <c r="AY238" s="86" t="str">
        <f t="shared" si="52"/>
        <v/>
      </c>
      <c r="AZ238" s="145"/>
      <c r="BA238" s="86" t="str">
        <f t="shared" si="53"/>
        <v/>
      </c>
      <c r="BG238" s="81"/>
      <c r="BL238" s="86" t="str">
        <f t="shared" si="48"/>
        <v/>
      </c>
      <c r="BM238" s="145"/>
      <c r="BN238" s="86" t="str">
        <f t="shared" si="49"/>
        <v/>
      </c>
      <c r="BP238" s="86"/>
      <c r="BQ238" s="86"/>
      <c r="BR238" s="86"/>
    </row>
    <row r="239" spans="14:70" ht="54.6" customHeight="1" thickBot="1" x14ac:dyDescent="0.3">
      <c r="N239" s="86"/>
      <c r="O239" s="362" t="s">
        <v>341</v>
      </c>
      <c r="P239" s="363"/>
      <c r="Q239" s="363"/>
      <c r="R239" s="363"/>
      <c r="S239" s="363"/>
      <c r="T239" s="363"/>
      <c r="U239" s="363"/>
      <c r="V239" s="364"/>
      <c r="W239" s="86" t="str">
        <f t="shared" si="54"/>
        <v/>
      </c>
      <c r="X239" s="145"/>
      <c r="Y239" s="86" t="str">
        <f t="shared" si="55"/>
        <v/>
      </c>
      <c r="Z239" s="86"/>
      <c r="AA239" s="86"/>
      <c r="AB239" s="86"/>
      <c r="AC239" s="362" t="s">
        <v>342</v>
      </c>
      <c r="AD239" s="363"/>
      <c r="AE239" s="363"/>
      <c r="AF239" s="363"/>
      <c r="AG239" s="363"/>
      <c r="AH239" s="363"/>
      <c r="AI239" s="363"/>
      <c r="AJ239" s="364"/>
      <c r="AK239" s="86" t="str">
        <f t="shared" si="50"/>
        <v/>
      </c>
      <c r="AL239" s="145"/>
      <c r="AM239" s="86" t="str">
        <f t="shared" si="51"/>
        <v/>
      </c>
      <c r="AQ239" s="362" t="s">
        <v>343</v>
      </c>
      <c r="AR239" s="363"/>
      <c r="AS239" s="363"/>
      <c r="AT239" s="363"/>
      <c r="AU239" s="363"/>
      <c r="AV239" s="363"/>
      <c r="AW239" s="363"/>
      <c r="AX239" s="364"/>
      <c r="AY239" s="86" t="str">
        <f t="shared" si="52"/>
        <v/>
      </c>
      <c r="AZ239" s="145"/>
      <c r="BA239" s="86" t="str">
        <f t="shared" si="53"/>
        <v/>
      </c>
      <c r="BD239" s="362" t="s">
        <v>344</v>
      </c>
      <c r="BE239" s="363"/>
      <c r="BF239" s="363"/>
      <c r="BG239" s="363"/>
      <c r="BH239" s="363"/>
      <c r="BI239" s="363"/>
      <c r="BJ239" s="363"/>
      <c r="BK239" s="364"/>
      <c r="BL239" s="86" t="str">
        <f t="shared" si="48"/>
        <v/>
      </c>
      <c r="BM239" s="145"/>
      <c r="BN239" s="86" t="str">
        <f t="shared" si="49"/>
        <v/>
      </c>
    </row>
    <row r="240" spans="14:70" ht="18.600000000000001" customHeight="1" x14ac:dyDescent="0.25">
      <c r="N240" s="86"/>
      <c r="O240" s="149" t="s">
        <v>55</v>
      </c>
      <c r="P240" s="310">
        <f>$D$5</f>
        <v>0</v>
      </c>
      <c r="Q240" s="310"/>
      <c r="R240" s="310"/>
      <c r="S240" s="150" t="s">
        <v>76</v>
      </c>
      <c r="T240" s="324"/>
      <c r="U240" s="325"/>
      <c r="V240" s="326"/>
      <c r="W240" s="86" t="str">
        <f t="shared" si="54"/>
        <v/>
      </c>
      <c r="X240" s="145"/>
      <c r="Y240" s="86" t="str">
        <f t="shared" si="55"/>
        <v/>
      </c>
      <c r="Z240" s="86"/>
      <c r="AA240" s="86"/>
      <c r="AB240" s="86"/>
      <c r="AC240" s="149" t="s">
        <v>55</v>
      </c>
      <c r="AD240" s="310">
        <f>$D$5</f>
        <v>0</v>
      </c>
      <c r="AE240" s="310"/>
      <c r="AF240" s="310"/>
      <c r="AG240" s="150" t="s">
        <v>76</v>
      </c>
      <c r="AH240" s="324"/>
      <c r="AI240" s="325"/>
      <c r="AJ240" s="326"/>
      <c r="AK240" s="86" t="str">
        <f t="shared" si="50"/>
        <v/>
      </c>
      <c r="AL240" s="145"/>
      <c r="AM240" s="86" t="str">
        <f t="shared" si="51"/>
        <v/>
      </c>
      <c r="AQ240" s="149" t="s">
        <v>55</v>
      </c>
      <c r="AR240" s="310">
        <f>$D$5</f>
        <v>0</v>
      </c>
      <c r="AS240" s="310"/>
      <c r="AT240" s="310"/>
      <c r="AU240" s="150" t="s">
        <v>76</v>
      </c>
      <c r="AV240" s="324"/>
      <c r="AW240" s="325"/>
      <c r="AX240" s="326"/>
      <c r="AY240" s="86" t="str">
        <f t="shared" si="52"/>
        <v/>
      </c>
      <c r="AZ240" s="145"/>
      <c r="BA240" s="86" t="str">
        <f t="shared" si="53"/>
        <v/>
      </c>
      <c r="BD240" s="149" t="s">
        <v>55</v>
      </c>
      <c r="BE240" s="310">
        <f>$D$5</f>
        <v>0</v>
      </c>
      <c r="BF240" s="310"/>
      <c r="BG240" s="310"/>
      <c r="BH240" s="150" t="s">
        <v>76</v>
      </c>
      <c r="BI240" s="324"/>
      <c r="BJ240" s="325"/>
      <c r="BK240" s="326"/>
      <c r="BL240" s="86" t="str">
        <f t="shared" si="48"/>
        <v/>
      </c>
      <c r="BM240" s="145"/>
      <c r="BN240" s="86" t="str">
        <f t="shared" si="49"/>
        <v/>
      </c>
    </row>
    <row r="241" spans="14:78" ht="16.899999999999999" customHeight="1" x14ac:dyDescent="0.25">
      <c r="N241" s="86"/>
      <c r="O241" s="149" t="s">
        <v>79</v>
      </c>
      <c r="P241" s="310">
        <f>$D$6</f>
        <v>0</v>
      </c>
      <c r="Q241" s="310"/>
      <c r="R241" s="310"/>
      <c r="S241" s="269" t="s">
        <v>34</v>
      </c>
      <c r="T241" s="310">
        <f>$K$6</f>
        <v>0</v>
      </c>
      <c r="U241" s="310"/>
      <c r="V241" s="310"/>
      <c r="W241" s="86" t="str">
        <f t="shared" si="54"/>
        <v/>
      </c>
      <c r="X241" s="145"/>
      <c r="Y241" s="86" t="str">
        <f t="shared" si="55"/>
        <v/>
      </c>
      <c r="Z241" s="86"/>
      <c r="AA241" s="86"/>
      <c r="AB241" s="86"/>
      <c r="AC241" s="149" t="s">
        <v>79</v>
      </c>
      <c r="AD241" s="310">
        <f>$D$6</f>
        <v>0</v>
      </c>
      <c r="AE241" s="310"/>
      <c r="AF241" s="310"/>
      <c r="AG241" s="269" t="s">
        <v>34</v>
      </c>
      <c r="AH241" s="310">
        <f>$K$6</f>
        <v>0</v>
      </c>
      <c r="AI241" s="310"/>
      <c r="AJ241" s="310"/>
      <c r="AK241" s="86" t="str">
        <f t="shared" si="50"/>
        <v/>
      </c>
      <c r="AL241" s="145"/>
      <c r="AM241" s="86" t="str">
        <f t="shared" si="51"/>
        <v/>
      </c>
      <c r="AQ241" s="149" t="s">
        <v>79</v>
      </c>
      <c r="AR241" s="310">
        <f>$D$6</f>
        <v>0</v>
      </c>
      <c r="AS241" s="310"/>
      <c r="AT241" s="310"/>
      <c r="AU241" s="269" t="s">
        <v>34</v>
      </c>
      <c r="AV241" s="310">
        <f>$K$6</f>
        <v>0</v>
      </c>
      <c r="AW241" s="310"/>
      <c r="AX241" s="310"/>
      <c r="AY241" s="86" t="str">
        <f t="shared" si="52"/>
        <v/>
      </c>
      <c r="AZ241" s="145"/>
      <c r="BA241" s="86" t="str">
        <f t="shared" si="53"/>
        <v/>
      </c>
      <c r="BD241" s="149" t="s">
        <v>79</v>
      </c>
      <c r="BE241" s="310">
        <f>$D$6</f>
        <v>0</v>
      </c>
      <c r="BF241" s="310"/>
      <c r="BG241" s="310"/>
      <c r="BH241" s="269" t="s">
        <v>34</v>
      </c>
      <c r="BI241" s="310">
        <f>$K$6</f>
        <v>0</v>
      </c>
      <c r="BJ241" s="310"/>
      <c r="BK241" s="310"/>
      <c r="BL241" s="86" t="str">
        <f t="shared" si="48"/>
        <v/>
      </c>
      <c r="BM241" s="145"/>
      <c r="BN241" s="86" t="str">
        <f t="shared" si="49"/>
        <v/>
      </c>
    </row>
    <row r="242" spans="14:78" ht="8.4499999999999993" customHeight="1" x14ac:dyDescent="0.25">
      <c r="N242" s="86"/>
      <c r="O242" s="166"/>
      <c r="P242" s="167"/>
      <c r="Q242" s="168"/>
      <c r="R242" s="169"/>
      <c r="S242" s="166"/>
      <c r="T242" s="166"/>
      <c r="U242" s="166"/>
      <c r="V242" s="166"/>
      <c r="W242" s="86" t="str">
        <f t="shared" si="54"/>
        <v/>
      </c>
      <c r="X242" s="145"/>
      <c r="Y242" s="86" t="str">
        <f t="shared" si="55"/>
        <v/>
      </c>
      <c r="Z242" s="86"/>
      <c r="AA242" s="86"/>
      <c r="AB242" s="86"/>
      <c r="AC242" s="86"/>
      <c r="AE242" s="86"/>
      <c r="AF242" s="86"/>
      <c r="AG242" s="86"/>
      <c r="AH242" s="86"/>
      <c r="AI242" s="86"/>
      <c r="AK242" s="86" t="str">
        <f t="shared" si="50"/>
        <v/>
      </c>
      <c r="AL242" s="145"/>
      <c r="AM242" s="86" t="str">
        <f t="shared" si="51"/>
        <v/>
      </c>
      <c r="AS242" s="81"/>
      <c r="AT242" s="81"/>
      <c r="AY242" s="86" t="str">
        <f t="shared" si="52"/>
        <v/>
      </c>
      <c r="AZ242" s="145"/>
      <c r="BA242" s="86" t="str">
        <f t="shared" si="53"/>
        <v/>
      </c>
      <c r="BG242" s="81"/>
      <c r="BL242" s="86" t="str">
        <f t="shared" si="48"/>
        <v/>
      </c>
      <c r="BM242" s="145"/>
      <c r="BN242" s="86" t="str">
        <f t="shared" si="49"/>
        <v/>
      </c>
    </row>
    <row r="243" spans="14:78" ht="14.45" customHeight="1" x14ac:dyDescent="0.25">
      <c r="N243" s="86"/>
      <c r="O243" s="361" t="s">
        <v>255</v>
      </c>
      <c r="P243" s="361"/>
      <c r="Q243" s="361"/>
      <c r="R243" s="361"/>
      <c r="S243" s="361"/>
      <c r="T243" s="361"/>
      <c r="U243" s="361"/>
      <c r="V243" s="361"/>
      <c r="W243" s="86" t="str">
        <f t="shared" si="54"/>
        <v/>
      </c>
      <c r="X243" s="145"/>
      <c r="Y243" s="86" t="str">
        <f t="shared" si="55"/>
        <v/>
      </c>
      <c r="Z243" s="86"/>
      <c r="AA243" s="86"/>
      <c r="AB243" s="86"/>
      <c r="AC243" s="361" t="s">
        <v>255</v>
      </c>
      <c r="AD243" s="361"/>
      <c r="AE243" s="361"/>
      <c r="AF243" s="361"/>
      <c r="AG243" s="361"/>
      <c r="AH243" s="361"/>
      <c r="AI243" s="361"/>
      <c r="AJ243" s="361"/>
      <c r="AK243" s="86" t="str">
        <f t="shared" si="50"/>
        <v/>
      </c>
      <c r="AL243" s="145"/>
      <c r="AM243" s="86" t="str">
        <f t="shared" si="51"/>
        <v/>
      </c>
      <c r="AN243" s="86"/>
      <c r="AO243" s="86"/>
      <c r="AP243" s="86"/>
      <c r="AQ243" s="361" t="s">
        <v>255</v>
      </c>
      <c r="AR243" s="361"/>
      <c r="AS243" s="361"/>
      <c r="AT243" s="361"/>
      <c r="AU243" s="361"/>
      <c r="AV243" s="361"/>
      <c r="AW243" s="361"/>
      <c r="AX243" s="361"/>
      <c r="AY243" s="86" t="str">
        <f t="shared" si="52"/>
        <v/>
      </c>
      <c r="AZ243" s="145"/>
      <c r="BA243" s="86" t="str">
        <f t="shared" si="53"/>
        <v/>
      </c>
      <c r="BB243" s="86"/>
      <c r="BC243" s="86"/>
      <c r="BD243" s="361" t="s">
        <v>255</v>
      </c>
      <c r="BE243" s="361"/>
      <c r="BF243" s="361"/>
      <c r="BG243" s="361"/>
      <c r="BH243" s="361"/>
      <c r="BI243" s="361"/>
      <c r="BJ243" s="361"/>
      <c r="BK243" s="361"/>
      <c r="BL243" s="86" t="str">
        <f t="shared" si="48"/>
        <v/>
      </c>
      <c r="BM243" s="145"/>
      <c r="BN243" s="86" t="str">
        <f t="shared" si="49"/>
        <v/>
      </c>
      <c r="BO243" s="86"/>
      <c r="BR243" s="352" t="s">
        <v>282</v>
      </c>
      <c r="BS243" s="352"/>
      <c r="BT243" s="352"/>
      <c r="BU243" s="352"/>
      <c r="BV243" s="361" t="s">
        <v>123</v>
      </c>
      <c r="BW243" s="361" t="s">
        <v>124</v>
      </c>
      <c r="BX243" s="361" t="s">
        <v>125</v>
      </c>
      <c r="BY243" s="361" t="s">
        <v>126</v>
      </c>
      <c r="BZ243" s="355" t="s">
        <v>130</v>
      </c>
    </row>
    <row r="244" spans="14:78" ht="28.15" customHeight="1" x14ac:dyDescent="0.25">
      <c r="N244" s="86"/>
      <c r="O244" s="305" t="s">
        <v>50</v>
      </c>
      <c r="P244" s="306"/>
      <c r="Q244" s="305" t="s">
        <v>289</v>
      </c>
      <c r="R244" s="306"/>
      <c r="S244" s="179" t="s">
        <v>57</v>
      </c>
      <c r="T244" s="180" t="s">
        <v>58</v>
      </c>
      <c r="U244" s="181" t="s">
        <v>59</v>
      </c>
      <c r="V244" s="182" t="s">
        <v>60</v>
      </c>
      <c r="W244" s="86" t="str">
        <f t="shared" si="54"/>
        <v/>
      </c>
      <c r="X244" s="145"/>
      <c r="Y244" s="86" t="str">
        <f t="shared" si="55"/>
        <v/>
      </c>
      <c r="Z244" s="86"/>
      <c r="AA244" s="86"/>
      <c r="AB244" s="86"/>
      <c r="AC244" s="305" t="s">
        <v>50</v>
      </c>
      <c r="AD244" s="306"/>
      <c r="AE244" s="305" t="s">
        <v>289</v>
      </c>
      <c r="AF244" s="306"/>
      <c r="AG244" s="179" t="s">
        <v>57</v>
      </c>
      <c r="AH244" s="180" t="s">
        <v>58</v>
      </c>
      <c r="AI244" s="181" t="s">
        <v>59</v>
      </c>
      <c r="AJ244" s="182" t="s">
        <v>60</v>
      </c>
      <c r="AK244" s="86" t="str">
        <f t="shared" si="50"/>
        <v/>
      </c>
      <c r="AL244" s="145"/>
      <c r="AM244" s="86" t="str">
        <f t="shared" si="51"/>
        <v/>
      </c>
      <c r="AN244" s="86"/>
      <c r="AO244" s="86"/>
      <c r="AP244" s="86"/>
      <c r="AQ244" s="305" t="s">
        <v>50</v>
      </c>
      <c r="AR244" s="306"/>
      <c r="AS244" s="305" t="s">
        <v>289</v>
      </c>
      <c r="AT244" s="306"/>
      <c r="AU244" s="179" t="s">
        <v>57</v>
      </c>
      <c r="AV244" s="180" t="s">
        <v>58</v>
      </c>
      <c r="AW244" s="181" t="s">
        <v>59</v>
      </c>
      <c r="AX244" s="182" t="s">
        <v>60</v>
      </c>
      <c r="AY244" s="86" t="str">
        <f t="shared" si="52"/>
        <v/>
      </c>
      <c r="AZ244" s="145"/>
      <c r="BA244" s="86" t="str">
        <f t="shared" si="53"/>
        <v/>
      </c>
      <c r="BB244" s="86"/>
      <c r="BC244" s="86"/>
      <c r="BD244" s="305" t="s">
        <v>50</v>
      </c>
      <c r="BE244" s="306"/>
      <c r="BF244" s="305" t="s">
        <v>289</v>
      </c>
      <c r="BG244" s="306"/>
      <c r="BH244" s="179" t="s">
        <v>57</v>
      </c>
      <c r="BI244" s="180" t="s">
        <v>58</v>
      </c>
      <c r="BJ244" s="181" t="s">
        <v>59</v>
      </c>
      <c r="BK244" s="182" t="s">
        <v>60</v>
      </c>
      <c r="BL244" s="86" t="str">
        <f t="shared" si="48"/>
        <v/>
      </c>
      <c r="BM244" s="145"/>
      <c r="BN244" s="86" t="str">
        <f t="shared" si="49"/>
        <v/>
      </c>
      <c r="BO244" s="86"/>
      <c r="BR244" s="225" t="s">
        <v>50</v>
      </c>
      <c r="BS244" s="309" t="s">
        <v>16</v>
      </c>
      <c r="BT244" s="309"/>
      <c r="BU244" s="225" t="s">
        <v>289</v>
      </c>
      <c r="BV244" s="361"/>
      <c r="BW244" s="361"/>
      <c r="BX244" s="361"/>
      <c r="BY244" s="361"/>
      <c r="BZ244" s="356"/>
    </row>
    <row r="245" spans="14:78" ht="27.6" customHeight="1" x14ac:dyDescent="0.25">
      <c r="N245" s="86"/>
      <c r="O245" s="301" t="s">
        <v>262</v>
      </c>
      <c r="P245" s="302"/>
      <c r="Q245" s="226">
        <f>IF(OR(S245="X",T245="X",U245="X",V245="X"),1,0)</f>
        <v>0</v>
      </c>
      <c r="R245" s="225" t="s">
        <v>263</v>
      </c>
      <c r="S245" s="227"/>
      <c r="T245" s="227"/>
      <c r="U245" s="227"/>
      <c r="V245" s="227"/>
      <c r="W245" s="86" t="str">
        <f t="shared" si="54"/>
        <v/>
      </c>
      <c r="X245" s="145"/>
      <c r="Y245" s="86" t="str">
        <f t="shared" si="55"/>
        <v/>
      </c>
      <c r="Z245" s="228"/>
      <c r="AA245" s="86"/>
      <c r="AB245" s="86"/>
      <c r="AC245" s="301" t="s">
        <v>262</v>
      </c>
      <c r="AD245" s="302"/>
      <c r="AE245" s="226">
        <f>IF(OR(AG245="X",AH245="X",AI245="X",AJ245="X"),1,0)</f>
        <v>0</v>
      </c>
      <c r="AF245" s="225" t="s">
        <v>263</v>
      </c>
      <c r="AG245" s="227"/>
      <c r="AH245" s="227"/>
      <c r="AI245" s="227"/>
      <c r="AJ245" s="227"/>
      <c r="AK245" s="86" t="str">
        <f t="shared" si="50"/>
        <v/>
      </c>
      <c r="AL245" s="145"/>
      <c r="AM245" s="86" t="str">
        <f t="shared" si="51"/>
        <v/>
      </c>
      <c r="AN245" s="228"/>
      <c r="AO245" s="86"/>
      <c r="AP245" s="86"/>
      <c r="AQ245" s="301" t="s">
        <v>262</v>
      </c>
      <c r="AR245" s="302"/>
      <c r="AS245" s="226">
        <f>IF(OR(AU245="X",AV245="X",AW245="X",AX245="X"),1,0)</f>
        <v>0</v>
      </c>
      <c r="AT245" s="225" t="s">
        <v>263</v>
      </c>
      <c r="AU245" s="227"/>
      <c r="AV245" s="227"/>
      <c r="AW245" s="227"/>
      <c r="AX245" s="227"/>
      <c r="AY245" s="86" t="str">
        <f t="shared" si="52"/>
        <v/>
      </c>
      <c r="AZ245" s="145"/>
      <c r="BA245" s="86" t="str">
        <f t="shared" si="53"/>
        <v/>
      </c>
      <c r="BB245" s="228"/>
      <c r="BC245" s="86"/>
      <c r="BD245" s="301" t="s">
        <v>262</v>
      </c>
      <c r="BE245" s="302"/>
      <c r="BF245" s="226">
        <f>IF(OR(BH245="X",BI245="X",BJ245="X",BK245="X"),1,0)</f>
        <v>0</v>
      </c>
      <c r="BG245" s="225" t="s">
        <v>263</v>
      </c>
      <c r="BH245" s="227"/>
      <c r="BI245" s="227"/>
      <c r="BJ245" s="227"/>
      <c r="BK245" s="227"/>
      <c r="BL245" s="86" t="str">
        <f t="shared" si="48"/>
        <v/>
      </c>
      <c r="BM245" s="145"/>
      <c r="BN245" s="86" t="str">
        <f t="shared" si="49"/>
        <v/>
      </c>
      <c r="BO245" s="228"/>
      <c r="BR245" s="309" t="s">
        <v>262</v>
      </c>
      <c r="BS245" s="318"/>
      <c r="BT245" s="226">
        <v>1</v>
      </c>
      <c r="BU245" s="225" t="s">
        <v>263</v>
      </c>
      <c r="BV245" s="229" t="str">
        <f>IF(Q245="","",IF(S245="X",25%,IF(T245="X",50%,IF(U245="X",75%,IF(V245="X",100%,"")))))</f>
        <v/>
      </c>
      <c r="BW245" s="229" t="str">
        <f>IF(AE245="","",IF(AG245="X",25%,IF(AH245="X",50%,IF(AI245="X",75%,IF(AJ245="X",100%,"")))))</f>
        <v/>
      </c>
      <c r="BX245" s="229" t="str">
        <f>IF(AS245="","",IF(AU245="X",25%,IF(AV245="X",50%,IF(AW245="X",75%,IF(AX245="X",100%,"")))))</f>
        <v/>
      </c>
      <c r="BY245" s="229" t="str">
        <f>IF(BF245="","",IF(BH245="X",25%,IF(BI245="X",50%,IF(BJ245="X",75%,IF(BK245="X",100%,"")))))</f>
        <v/>
      </c>
      <c r="BZ245" s="230" t="str">
        <f>IFERROR(AVERAGE(BV245:BY245),"")</f>
        <v/>
      </c>
    </row>
    <row r="246" spans="14:78" x14ac:dyDescent="0.25">
      <c r="N246" s="86"/>
      <c r="O246" s="307"/>
      <c r="P246" s="308"/>
      <c r="Q246" s="226">
        <f t="shared" ref="Q246:Q258" si="58">IF(OR(S246="X",T246="X",U246="X",V246="X"),1,0)</f>
        <v>0</v>
      </c>
      <c r="R246" s="225" t="s">
        <v>264</v>
      </c>
      <c r="S246" s="227"/>
      <c r="T246" s="227"/>
      <c r="U246" s="227"/>
      <c r="V246" s="227"/>
      <c r="W246" s="86" t="str">
        <f t="shared" si="54"/>
        <v/>
      </c>
      <c r="X246" s="145"/>
      <c r="Y246" s="86" t="str">
        <f t="shared" si="55"/>
        <v/>
      </c>
      <c r="Z246" s="228"/>
      <c r="AA246" s="86"/>
      <c r="AB246" s="86"/>
      <c r="AC246" s="307"/>
      <c r="AD246" s="308"/>
      <c r="AE246" s="226">
        <f t="shared" ref="AE246:AE258" si="59">IF(OR(AG246="X",AH246="X",AI246="X",AJ246="X"),1,0)</f>
        <v>0</v>
      </c>
      <c r="AF246" s="225" t="s">
        <v>264</v>
      </c>
      <c r="AG246" s="227"/>
      <c r="AH246" s="227"/>
      <c r="AI246" s="227"/>
      <c r="AJ246" s="227"/>
      <c r="AK246" s="86" t="str">
        <f t="shared" si="50"/>
        <v/>
      </c>
      <c r="AL246" s="145"/>
      <c r="AM246" s="86" t="str">
        <f t="shared" si="51"/>
        <v/>
      </c>
      <c r="AN246" s="228"/>
      <c r="AO246" s="86"/>
      <c r="AP246" s="86"/>
      <c r="AQ246" s="307"/>
      <c r="AR246" s="308"/>
      <c r="AS246" s="226">
        <f t="shared" ref="AS246:AS258" si="60">IF(OR(AU246="X",AV246="X",AW246="X",AX246="X"),1,0)</f>
        <v>0</v>
      </c>
      <c r="AT246" s="225" t="s">
        <v>264</v>
      </c>
      <c r="AU246" s="227"/>
      <c r="AV246" s="227"/>
      <c r="AW246" s="227"/>
      <c r="AX246" s="227"/>
      <c r="AY246" s="86" t="str">
        <f t="shared" si="52"/>
        <v/>
      </c>
      <c r="AZ246" s="145"/>
      <c r="BA246" s="86" t="str">
        <f t="shared" si="53"/>
        <v/>
      </c>
      <c r="BB246" s="228"/>
      <c r="BC246" s="86"/>
      <c r="BD246" s="307"/>
      <c r="BE246" s="308"/>
      <c r="BF246" s="226">
        <f t="shared" ref="BF246:BF258" si="61">IF(OR(BH246="X",BI246="X",BJ246="X",BK246="X"),1,0)</f>
        <v>0</v>
      </c>
      <c r="BG246" s="225" t="s">
        <v>264</v>
      </c>
      <c r="BH246" s="227"/>
      <c r="BI246" s="227"/>
      <c r="BJ246" s="227"/>
      <c r="BK246" s="227"/>
      <c r="BL246" s="86" t="str">
        <f t="shared" si="48"/>
        <v/>
      </c>
      <c r="BM246" s="145"/>
      <c r="BN246" s="86" t="str">
        <f t="shared" si="49"/>
        <v/>
      </c>
      <c r="BO246" s="228"/>
      <c r="BR246" s="309"/>
      <c r="BS246" s="319"/>
      <c r="BT246" s="226">
        <v>1</v>
      </c>
      <c r="BU246" s="225" t="s">
        <v>264</v>
      </c>
      <c r="BV246" s="229" t="str">
        <f t="shared" ref="BV246:BV258" si="62">IF(Q246="","",IF(S246="X",25%,IF(T246="X",50%,IF(U246="X",75%,IF(V246="X",100%,"")))))</f>
        <v/>
      </c>
      <c r="BW246" s="229" t="str">
        <f t="shared" ref="BW246:BW258" si="63">IF(AE246="","",IF(AG246="X",25%,IF(AH246="X",50%,IF(AI246="X",75%,IF(AJ246="X",100%,"")))))</f>
        <v/>
      </c>
      <c r="BX246" s="229" t="str">
        <f t="shared" ref="BX246:BX258" si="64">IF(AS246="","",IF(AU246="X",25%,IF(AV246="X",50%,IF(AW246="X",75%,IF(AX246="X",100%,"")))))</f>
        <v/>
      </c>
      <c r="BY246" s="229" t="str">
        <f t="shared" ref="BY246:BY258" si="65">IF(BF246="","",IF(BH246="X",25%,IF(BI246="X",50%,IF(BJ246="X",75%,IF(BK246="X",100%,"")))))</f>
        <v/>
      </c>
      <c r="BZ246" s="230" t="str">
        <f t="shared" ref="BZ246:BZ258" si="66">IFERROR(AVERAGE(BV246:BY246),"")</f>
        <v/>
      </c>
    </row>
    <row r="247" spans="14:78" x14ac:dyDescent="0.25">
      <c r="N247" s="86"/>
      <c r="O247" s="307"/>
      <c r="P247" s="308"/>
      <c r="Q247" s="226">
        <f t="shared" si="58"/>
        <v>0</v>
      </c>
      <c r="R247" s="225" t="s">
        <v>265</v>
      </c>
      <c r="S247" s="227"/>
      <c r="T247" s="227"/>
      <c r="U247" s="227"/>
      <c r="V247" s="227"/>
      <c r="W247" s="86" t="str">
        <f t="shared" si="54"/>
        <v/>
      </c>
      <c r="X247" s="145"/>
      <c r="Y247" s="86" t="str">
        <f t="shared" si="55"/>
        <v/>
      </c>
      <c r="Z247" s="228"/>
      <c r="AA247" s="86"/>
      <c r="AB247" s="86"/>
      <c r="AC247" s="307"/>
      <c r="AD247" s="308"/>
      <c r="AE247" s="226">
        <f t="shared" si="59"/>
        <v>0</v>
      </c>
      <c r="AF247" s="225" t="s">
        <v>265</v>
      </c>
      <c r="AG247" s="227"/>
      <c r="AH247" s="227"/>
      <c r="AI247" s="227"/>
      <c r="AJ247" s="227"/>
      <c r="AK247" s="86" t="str">
        <f t="shared" si="50"/>
        <v/>
      </c>
      <c r="AL247" s="145"/>
      <c r="AM247" s="86" t="str">
        <f t="shared" si="51"/>
        <v/>
      </c>
      <c r="AN247" s="228"/>
      <c r="AO247" s="86"/>
      <c r="AP247" s="86"/>
      <c r="AQ247" s="307"/>
      <c r="AR247" s="308"/>
      <c r="AS247" s="226">
        <f t="shared" si="60"/>
        <v>0</v>
      </c>
      <c r="AT247" s="225" t="s">
        <v>265</v>
      </c>
      <c r="AU247" s="227"/>
      <c r="AV247" s="227"/>
      <c r="AW247" s="227"/>
      <c r="AX247" s="227"/>
      <c r="AY247" s="86" t="str">
        <f t="shared" si="52"/>
        <v/>
      </c>
      <c r="AZ247" s="145"/>
      <c r="BA247" s="86" t="str">
        <f t="shared" si="53"/>
        <v/>
      </c>
      <c r="BB247" s="228"/>
      <c r="BC247" s="86"/>
      <c r="BD247" s="307"/>
      <c r="BE247" s="308"/>
      <c r="BF247" s="226">
        <f t="shared" si="61"/>
        <v>0</v>
      </c>
      <c r="BG247" s="225" t="s">
        <v>265</v>
      </c>
      <c r="BH247" s="227"/>
      <c r="BI247" s="227"/>
      <c r="BJ247" s="227"/>
      <c r="BK247" s="227"/>
      <c r="BL247" s="86" t="str">
        <f t="shared" si="48"/>
        <v/>
      </c>
      <c r="BM247" s="145"/>
      <c r="BN247" s="86" t="str">
        <f t="shared" si="49"/>
        <v/>
      </c>
      <c r="BO247" s="228"/>
      <c r="BR247" s="309"/>
      <c r="BS247" s="319"/>
      <c r="BT247" s="226">
        <v>1</v>
      </c>
      <c r="BU247" s="225" t="s">
        <v>265</v>
      </c>
      <c r="BV247" s="229" t="str">
        <f t="shared" si="62"/>
        <v/>
      </c>
      <c r="BW247" s="229" t="str">
        <f t="shared" si="63"/>
        <v/>
      </c>
      <c r="BX247" s="229" t="str">
        <f t="shared" si="64"/>
        <v/>
      </c>
      <c r="BY247" s="229" t="str">
        <f t="shared" si="65"/>
        <v/>
      </c>
      <c r="BZ247" s="230" t="str">
        <f t="shared" si="66"/>
        <v/>
      </c>
    </row>
    <row r="248" spans="14:78" ht="25.5" x14ac:dyDescent="0.25">
      <c r="N248" s="86"/>
      <c r="O248" s="303"/>
      <c r="P248" s="304"/>
      <c r="Q248" s="226">
        <f t="shared" si="58"/>
        <v>0</v>
      </c>
      <c r="R248" s="225" t="s">
        <v>266</v>
      </c>
      <c r="S248" s="227"/>
      <c r="T248" s="227"/>
      <c r="U248" s="227"/>
      <c r="V248" s="227"/>
      <c r="W248" s="86" t="str">
        <f t="shared" si="54"/>
        <v/>
      </c>
      <c r="X248" s="145"/>
      <c r="Y248" s="86" t="str">
        <f t="shared" si="55"/>
        <v/>
      </c>
      <c r="Z248" s="228"/>
      <c r="AA248" s="86"/>
      <c r="AB248" s="86"/>
      <c r="AC248" s="303"/>
      <c r="AD248" s="304"/>
      <c r="AE248" s="226">
        <f t="shared" si="59"/>
        <v>0</v>
      </c>
      <c r="AF248" s="225" t="s">
        <v>266</v>
      </c>
      <c r="AG248" s="227"/>
      <c r="AH248" s="227"/>
      <c r="AI248" s="227"/>
      <c r="AJ248" s="227"/>
      <c r="AK248" s="86" t="str">
        <f t="shared" si="50"/>
        <v/>
      </c>
      <c r="AL248" s="145"/>
      <c r="AM248" s="86" t="str">
        <f t="shared" si="51"/>
        <v/>
      </c>
      <c r="AN248" s="228"/>
      <c r="AO248" s="86"/>
      <c r="AP248" s="86"/>
      <c r="AQ248" s="303"/>
      <c r="AR248" s="304"/>
      <c r="AS248" s="226">
        <f t="shared" si="60"/>
        <v>0</v>
      </c>
      <c r="AT248" s="225" t="s">
        <v>266</v>
      </c>
      <c r="AU248" s="227"/>
      <c r="AV248" s="227"/>
      <c r="AW248" s="227"/>
      <c r="AX248" s="227"/>
      <c r="AY248" s="86" t="str">
        <f t="shared" si="52"/>
        <v/>
      </c>
      <c r="AZ248" s="145"/>
      <c r="BA248" s="86" t="str">
        <f t="shared" si="53"/>
        <v/>
      </c>
      <c r="BB248" s="228"/>
      <c r="BC248" s="86"/>
      <c r="BD248" s="303"/>
      <c r="BE248" s="304"/>
      <c r="BF248" s="226">
        <f t="shared" si="61"/>
        <v>0</v>
      </c>
      <c r="BG248" s="225" t="s">
        <v>266</v>
      </c>
      <c r="BH248" s="227"/>
      <c r="BI248" s="227"/>
      <c r="BJ248" s="227"/>
      <c r="BK248" s="227"/>
      <c r="BL248" s="86" t="str">
        <f t="shared" si="48"/>
        <v/>
      </c>
      <c r="BM248" s="145"/>
      <c r="BN248" s="86" t="str">
        <f t="shared" si="49"/>
        <v/>
      </c>
      <c r="BO248" s="228"/>
      <c r="BR248" s="309"/>
      <c r="BS248" s="320"/>
      <c r="BT248" s="226">
        <v>1</v>
      </c>
      <c r="BU248" s="225" t="s">
        <v>266</v>
      </c>
      <c r="BV248" s="229" t="str">
        <f t="shared" si="62"/>
        <v/>
      </c>
      <c r="BW248" s="229" t="str">
        <f t="shared" si="63"/>
        <v/>
      </c>
      <c r="BX248" s="229" t="str">
        <f t="shared" si="64"/>
        <v/>
      </c>
      <c r="BY248" s="229" t="str">
        <f t="shared" si="65"/>
        <v/>
      </c>
      <c r="BZ248" s="230" t="str">
        <f t="shared" si="66"/>
        <v/>
      </c>
    </row>
    <row r="249" spans="14:78" ht="63.75" x14ac:dyDescent="0.25">
      <c r="N249" s="86"/>
      <c r="O249" s="305" t="s">
        <v>267</v>
      </c>
      <c r="P249" s="306"/>
      <c r="Q249" s="226">
        <f t="shared" si="58"/>
        <v>0</v>
      </c>
      <c r="R249" s="309" t="s">
        <v>268</v>
      </c>
      <c r="S249" s="227"/>
      <c r="T249" s="227"/>
      <c r="U249" s="227"/>
      <c r="V249" s="227"/>
      <c r="W249" s="86" t="str">
        <f t="shared" si="54"/>
        <v/>
      </c>
      <c r="X249" s="145"/>
      <c r="Y249" s="86" t="str">
        <f t="shared" si="55"/>
        <v/>
      </c>
      <c r="Z249" s="228"/>
      <c r="AA249" s="86"/>
      <c r="AB249" s="86"/>
      <c r="AC249" s="305" t="s">
        <v>267</v>
      </c>
      <c r="AD249" s="306"/>
      <c r="AE249" s="226">
        <f t="shared" si="59"/>
        <v>0</v>
      </c>
      <c r="AF249" s="309" t="s">
        <v>268</v>
      </c>
      <c r="AG249" s="227"/>
      <c r="AH249" s="227"/>
      <c r="AI249" s="227"/>
      <c r="AJ249" s="227"/>
      <c r="AK249" s="86" t="str">
        <f t="shared" si="50"/>
        <v/>
      </c>
      <c r="AL249" s="145"/>
      <c r="AM249" s="86" t="str">
        <f t="shared" si="51"/>
        <v/>
      </c>
      <c r="AN249" s="228"/>
      <c r="AO249" s="86"/>
      <c r="AP249" s="86"/>
      <c r="AQ249" s="305" t="s">
        <v>267</v>
      </c>
      <c r="AR249" s="306"/>
      <c r="AS249" s="226">
        <f t="shared" si="60"/>
        <v>0</v>
      </c>
      <c r="AT249" s="309" t="s">
        <v>268</v>
      </c>
      <c r="AU249" s="227"/>
      <c r="AV249" s="227"/>
      <c r="AW249" s="227"/>
      <c r="AX249" s="227"/>
      <c r="AY249" s="86" t="str">
        <f t="shared" si="52"/>
        <v/>
      </c>
      <c r="AZ249" s="145"/>
      <c r="BA249" s="86" t="str">
        <f t="shared" si="53"/>
        <v/>
      </c>
      <c r="BB249" s="228"/>
      <c r="BC249" s="86"/>
      <c r="BD249" s="305" t="s">
        <v>267</v>
      </c>
      <c r="BE249" s="306"/>
      <c r="BF249" s="226">
        <f t="shared" si="61"/>
        <v>0</v>
      </c>
      <c r="BG249" s="309" t="s">
        <v>268</v>
      </c>
      <c r="BH249" s="227"/>
      <c r="BI249" s="227"/>
      <c r="BJ249" s="227"/>
      <c r="BK249" s="227"/>
      <c r="BL249" s="86" t="str">
        <f t="shared" si="48"/>
        <v/>
      </c>
      <c r="BM249" s="145"/>
      <c r="BN249" s="86" t="str">
        <f t="shared" si="49"/>
        <v/>
      </c>
      <c r="BO249" s="228"/>
      <c r="BR249" s="225" t="s">
        <v>267</v>
      </c>
      <c r="BS249" s="231"/>
      <c r="BT249" s="226">
        <v>1</v>
      </c>
      <c r="BU249" s="309" t="s">
        <v>268</v>
      </c>
      <c r="BV249" s="229" t="str">
        <f t="shared" si="62"/>
        <v/>
      </c>
      <c r="BW249" s="229" t="str">
        <f t="shared" si="63"/>
        <v/>
      </c>
      <c r="BX249" s="229" t="str">
        <f t="shared" si="64"/>
        <v/>
      </c>
      <c r="BY249" s="229" t="str">
        <f t="shared" si="65"/>
        <v/>
      </c>
      <c r="BZ249" s="230" t="str">
        <f t="shared" si="66"/>
        <v/>
      </c>
    </row>
    <row r="250" spans="14:78" ht="51" x14ac:dyDescent="0.25">
      <c r="N250" s="86"/>
      <c r="O250" s="305" t="s">
        <v>269</v>
      </c>
      <c r="P250" s="306"/>
      <c r="Q250" s="226">
        <f t="shared" si="58"/>
        <v>0</v>
      </c>
      <c r="R250" s="309"/>
      <c r="S250" s="227"/>
      <c r="T250" s="227"/>
      <c r="U250" s="227"/>
      <c r="V250" s="227"/>
      <c r="W250" s="86" t="str">
        <f t="shared" si="54"/>
        <v/>
      </c>
      <c r="X250" s="145"/>
      <c r="Y250" s="86" t="str">
        <f t="shared" si="55"/>
        <v/>
      </c>
      <c r="Z250" s="228"/>
      <c r="AA250" s="86"/>
      <c r="AB250" s="86"/>
      <c r="AC250" s="305" t="s">
        <v>269</v>
      </c>
      <c r="AD250" s="306"/>
      <c r="AE250" s="226">
        <f t="shared" si="59"/>
        <v>0</v>
      </c>
      <c r="AF250" s="309"/>
      <c r="AG250" s="227"/>
      <c r="AH250" s="227"/>
      <c r="AI250" s="227"/>
      <c r="AJ250" s="227"/>
      <c r="AK250" s="86" t="str">
        <f t="shared" si="50"/>
        <v/>
      </c>
      <c r="AL250" s="145"/>
      <c r="AM250" s="86" t="str">
        <f t="shared" si="51"/>
        <v/>
      </c>
      <c r="AN250" s="228"/>
      <c r="AO250" s="86"/>
      <c r="AP250" s="86"/>
      <c r="AQ250" s="305" t="s">
        <v>269</v>
      </c>
      <c r="AR250" s="306"/>
      <c r="AS250" s="226">
        <f t="shared" si="60"/>
        <v>0</v>
      </c>
      <c r="AT250" s="309"/>
      <c r="AU250" s="227"/>
      <c r="AV250" s="227"/>
      <c r="AW250" s="227"/>
      <c r="AX250" s="227"/>
      <c r="AY250" s="86" t="str">
        <f t="shared" si="52"/>
        <v/>
      </c>
      <c r="AZ250" s="145"/>
      <c r="BA250" s="86" t="str">
        <f t="shared" si="53"/>
        <v/>
      </c>
      <c r="BB250" s="228"/>
      <c r="BC250" s="86"/>
      <c r="BD250" s="305" t="s">
        <v>269</v>
      </c>
      <c r="BE250" s="306"/>
      <c r="BF250" s="226">
        <f t="shared" si="61"/>
        <v>0</v>
      </c>
      <c r="BG250" s="309"/>
      <c r="BH250" s="227"/>
      <c r="BI250" s="227"/>
      <c r="BJ250" s="227"/>
      <c r="BK250" s="227"/>
      <c r="BL250" s="86" t="str">
        <f t="shared" si="48"/>
        <v/>
      </c>
      <c r="BM250" s="145"/>
      <c r="BN250" s="86" t="str">
        <f t="shared" si="49"/>
        <v/>
      </c>
      <c r="BO250" s="228"/>
      <c r="BR250" s="225" t="s">
        <v>269</v>
      </c>
      <c r="BS250" s="231"/>
      <c r="BT250" s="226">
        <v>1</v>
      </c>
      <c r="BU250" s="309"/>
      <c r="BV250" s="229" t="str">
        <f t="shared" si="62"/>
        <v/>
      </c>
      <c r="BW250" s="229" t="str">
        <f t="shared" si="63"/>
        <v/>
      </c>
      <c r="BX250" s="229" t="str">
        <f t="shared" si="64"/>
        <v/>
      </c>
      <c r="BY250" s="229" t="str">
        <f t="shared" si="65"/>
        <v/>
      </c>
      <c r="BZ250" s="230" t="str">
        <f t="shared" si="66"/>
        <v/>
      </c>
    </row>
    <row r="251" spans="14:78" ht="25.5" x14ac:dyDescent="0.25">
      <c r="N251" s="86"/>
      <c r="O251" s="305" t="s">
        <v>199</v>
      </c>
      <c r="P251" s="306"/>
      <c r="Q251" s="226">
        <f t="shared" si="58"/>
        <v>0</v>
      </c>
      <c r="R251" s="309"/>
      <c r="S251" s="227"/>
      <c r="T251" s="227"/>
      <c r="U251" s="227"/>
      <c r="V251" s="227"/>
      <c r="W251" s="86" t="str">
        <f t="shared" si="54"/>
        <v/>
      </c>
      <c r="X251" s="145"/>
      <c r="Y251" s="86" t="str">
        <f t="shared" si="55"/>
        <v/>
      </c>
      <c r="Z251" s="228"/>
      <c r="AA251" s="86"/>
      <c r="AB251" s="86"/>
      <c r="AC251" s="305" t="s">
        <v>199</v>
      </c>
      <c r="AD251" s="306"/>
      <c r="AE251" s="226">
        <f t="shared" si="59"/>
        <v>0</v>
      </c>
      <c r="AF251" s="309"/>
      <c r="AG251" s="227"/>
      <c r="AH251" s="227"/>
      <c r="AI251" s="227"/>
      <c r="AJ251" s="227"/>
      <c r="AK251" s="86" t="str">
        <f t="shared" si="50"/>
        <v/>
      </c>
      <c r="AL251" s="145"/>
      <c r="AM251" s="86" t="str">
        <f t="shared" si="51"/>
        <v/>
      </c>
      <c r="AN251" s="228"/>
      <c r="AO251" s="86"/>
      <c r="AP251" s="86"/>
      <c r="AQ251" s="305" t="s">
        <v>199</v>
      </c>
      <c r="AR251" s="306"/>
      <c r="AS251" s="226">
        <f t="shared" si="60"/>
        <v>0</v>
      </c>
      <c r="AT251" s="309"/>
      <c r="AU251" s="227"/>
      <c r="AV251" s="227"/>
      <c r="AW251" s="227"/>
      <c r="AX251" s="227"/>
      <c r="AY251" s="86" t="str">
        <f t="shared" si="52"/>
        <v/>
      </c>
      <c r="AZ251" s="145"/>
      <c r="BA251" s="86" t="str">
        <f t="shared" si="53"/>
        <v/>
      </c>
      <c r="BB251" s="228"/>
      <c r="BC251" s="86"/>
      <c r="BD251" s="305" t="s">
        <v>199</v>
      </c>
      <c r="BE251" s="306"/>
      <c r="BF251" s="226">
        <f t="shared" si="61"/>
        <v>0</v>
      </c>
      <c r="BG251" s="309"/>
      <c r="BH251" s="227"/>
      <c r="BI251" s="227"/>
      <c r="BJ251" s="227"/>
      <c r="BK251" s="227"/>
      <c r="BL251" s="86" t="str">
        <f t="shared" si="48"/>
        <v/>
      </c>
      <c r="BM251" s="145"/>
      <c r="BN251" s="86" t="str">
        <f t="shared" si="49"/>
        <v/>
      </c>
      <c r="BO251" s="228"/>
      <c r="BR251" s="225" t="s">
        <v>199</v>
      </c>
      <c r="BS251" s="231"/>
      <c r="BT251" s="226">
        <v>1</v>
      </c>
      <c r="BU251" s="309"/>
      <c r="BV251" s="229" t="str">
        <f t="shared" si="62"/>
        <v/>
      </c>
      <c r="BW251" s="229" t="str">
        <f t="shared" si="63"/>
        <v/>
      </c>
      <c r="BX251" s="229" t="str">
        <f t="shared" si="64"/>
        <v/>
      </c>
      <c r="BY251" s="229" t="str">
        <f t="shared" si="65"/>
        <v/>
      </c>
      <c r="BZ251" s="230" t="str">
        <f t="shared" si="66"/>
        <v/>
      </c>
    </row>
    <row r="252" spans="14:78" ht="41.45" customHeight="1" x14ac:dyDescent="0.25">
      <c r="N252" s="86"/>
      <c r="O252" s="305" t="s">
        <v>270</v>
      </c>
      <c r="P252" s="306"/>
      <c r="Q252" s="226">
        <f t="shared" si="58"/>
        <v>0</v>
      </c>
      <c r="R252" s="309"/>
      <c r="S252" s="227"/>
      <c r="T252" s="227"/>
      <c r="U252" s="227"/>
      <c r="V252" s="227"/>
      <c r="W252" s="86" t="str">
        <f t="shared" si="54"/>
        <v/>
      </c>
      <c r="X252" s="145"/>
      <c r="Y252" s="86" t="str">
        <f t="shared" si="55"/>
        <v/>
      </c>
      <c r="Z252" s="228"/>
      <c r="AA252" s="86"/>
      <c r="AB252" s="86"/>
      <c r="AC252" s="305" t="s">
        <v>270</v>
      </c>
      <c r="AD252" s="306"/>
      <c r="AE252" s="226">
        <f t="shared" si="59"/>
        <v>0</v>
      </c>
      <c r="AF252" s="309"/>
      <c r="AG252" s="227"/>
      <c r="AH252" s="227"/>
      <c r="AI252" s="227"/>
      <c r="AJ252" s="227"/>
      <c r="AK252" s="86" t="str">
        <f t="shared" si="50"/>
        <v/>
      </c>
      <c r="AL252" s="145"/>
      <c r="AM252" s="86" t="str">
        <f t="shared" si="51"/>
        <v/>
      </c>
      <c r="AN252" s="228"/>
      <c r="AO252" s="86"/>
      <c r="AP252" s="86"/>
      <c r="AQ252" s="305" t="s">
        <v>270</v>
      </c>
      <c r="AR252" s="306"/>
      <c r="AS252" s="226">
        <f t="shared" si="60"/>
        <v>0</v>
      </c>
      <c r="AT252" s="309"/>
      <c r="AU252" s="227"/>
      <c r="AV252" s="227"/>
      <c r="AW252" s="227"/>
      <c r="AX252" s="227"/>
      <c r="AY252" s="86" t="str">
        <f t="shared" si="52"/>
        <v/>
      </c>
      <c r="AZ252" s="145"/>
      <c r="BA252" s="86" t="str">
        <f t="shared" si="53"/>
        <v/>
      </c>
      <c r="BB252" s="228"/>
      <c r="BC252" s="86"/>
      <c r="BD252" s="305" t="s">
        <v>270</v>
      </c>
      <c r="BE252" s="306"/>
      <c r="BF252" s="226">
        <f t="shared" si="61"/>
        <v>0</v>
      </c>
      <c r="BG252" s="309"/>
      <c r="BH252" s="227"/>
      <c r="BI252" s="227"/>
      <c r="BJ252" s="227"/>
      <c r="BK252" s="227"/>
      <c r="BL252" s="86" t="str">
        <f t="shared" si="48"/>
        <v/>
      </c>
      <c r="BM252" s="145"/>
      <c r="BN252" s="86" t="str">
        <f t="shared" si="49"/>
        <v/>
      </c>
      <c r="BO252" s="228"/>
      <c r="BR252" s="225" t="s">
        <v>270</v>
      </c>
      <c r="BS252" s="232"/>
      <c r="BT252" s="226">
        <v>1</v>
      </c>
      <c r="BU252" s="309"/>
      <c r="BV252" s="229" t="str">
        <f t="shared" si="62"/>
        <v/>
      </c>
      <c r="BW252" s="229" t="str">
        <f t="shared" si="63"/>
        <v/>
      </c>
      <c r="BX252" s="229" t="str">
        <f t="shared" si="64"/>
        <v/>
      </c>
      <c r="BY252" s="229" t="str">
        <f t="shared" si="65"/>
        <v/>
      </c>
      <c r="BZ252" s="230" t="str">
        <f t="shared" si="66"/>
        <v/>
      </c>
    </row>
    <row r="253" spans="14:78" ht="14.45" customHeight="1" x14ac:dyDescent="0.25">
      <c r="N253" s="86"/>
      <c r="O253" s="301" t="s">
        <v>201</v>
      </c>
      <c r="P253" s="302"/>
      <c r="Q253" s="226">
        <f t="shared" si="58"/>
        <v>0</v>
      </c>
      <c r="R253" s="225" t="s">
        <v>271</v>
      </c>
      <c r="S253" s="227"/>
      <c r="T253" s="227"/>
      <c r="U253" s="227"/>
      <c r="V253" s="227"/>
      <c r="W253" s="86" t="str">
        <f t="shared" si="54"/>
        <v/>
      </c>
      <c r="X253" s="145"/>
      <c r="Y253" s="86" t="str">
        <f t="shared" si="55"/>
        <v/>
      </c>
      <c r="Z253" s="228"/>
      <c r="AA253" s="86"/>
      <c r="AB253" s="86"/>
      <c r="AC253" s="301" t="s">
        <v>201</v>
      </c>
      <c r="AD253" s="302"/>
      <c r="AE253" s="226">
        <f t="shared" si="59"/>
        <v>0</v>
      </c>
      <c r="AF253" s="225" t="s">
        <v>271</v>
      </c>
      <c r="AG253" s="227"/>
      <c r="AH253" s="227"/>
      <c r="AI253" s="227"/>
      <c r="AJ253" s="227"/>
      <c r="AK253" s="86" t="str">
        <f t="shared" si="50"/>
        <v/>
      </c>
      <c r="AL253" s="145"/>
      <c r="AM253" s="86" t="str">
        <f t="shared" si="51"/>
        <v/>
      </c>
      <c r="AN253" s="228"/>
      <c r="AO253" s="86"/>
      <c r="AP253" s="86"/>
      <c r="AQ253" s="301" t="s">
        <v>201</v>
      </c>
      <c r="AR253" s="302"/>
      <c r="AS253" s="226">
        <f t="shared" si="60"/>
        <v>0</v>
      </c>
      <c r="AT253" s="225" t="s">
        <v>271</v>
      </c>
      <c r="AU253" s="227"/>
      <c r="AV253" s="227"/>
      <c r="AW253" s="227"/>
      <c r="AX253" s="227"/>
      <c r="AY253" s="86" t="str">
        <f t="shared" si="52"/>
        <v/>
      </c>
      <c r="AZ253" s="145"/>
      <c r="BA253" s="86" t="str">
        <f t="shared" si="53"/>
        <v/>
      </c>
      <c r="BB253" s="228"/>
      <c r="BC253" s="86"/>
      <c r="BD253" s="301" t="s">
        <v>201</v>
      </c>
      <c r="BE253" s="302"/>
      <c r="BF253" s="226">
        <f t="shared" si="61"/>
        <v>0</v>
      </c>
      <c r="BG253" s="225" t="s">
        <v>271</v>
      </c>
      <c r="BH253" s="227"/>
      <c r="BI253" s="227"/>
      <c r="BJ253" s="227"/>
      <c r="BK253" s="227"/>
      <c r="BL253" s="86" t="str">
        <f t="shared" si="48"/>
        <v/>
      </c>
      <c r="BM253" s="145"/>
      <c r="BN253" s="86" t="str">
        <f t="shared" si="49"/>
        <v/>
      </c>
      <c r="BO253" s="228"/>
      <c r="BR253" s="309" t="s">
        <v>201</v>
      </c>
      <c r="BS253" s="316"/>
      <c r="BT253" s="226">
        <v>1</v>
      </c>
      <c r="BU253" s="225" t="s">
        <v>271</v>
      </c>
      <c r="BV253" s="229" t="str">
        <f t="shared" si="62"/>
        <v/>
      </c>
      <c r="BW253" s="229" t="str">
        <f t="shared" si="63"/>
        <v/>
      </c>
      <c r="BX253" s="229" t="str">
        <f t="shared" si="64"/>
        <v/>
      </c>
      <c r="BY253" s="229" t="str">
        <f t="shared" si="65"/>
        <v/>
      </c>
      <c r="BZ253" s="230" t="str">
        <f t="shared" si="66"/>
        <v/>
      </c>
    </row>
    <row r="254" spans="14:78" ht="25.5" x14ac:dyDescent="0.25">
      <c r="N254" s="86"/>
      <c r="O254" s="303"/>
      <c r="P254" s="304"/>
      <c r="Q254" s="226">
        <f t="shared" si="58"/>
        <v>0</v>
      </c>
      <c r="R254" s="225" t="s">
        <v>272</v>
      </c>
      <c r="S254" s="227"/>
      <c r="T254" s="227"/>
      <c r="U254" s="227"/>
      <c r="V254" s="227"/>
      <c r="W254" s="86" t="str">
        <f t="shared" si="54"/>
        <v/>
      </c>
      <c r="X254" s="145"/>
      <c r="Y254" s="86" t="str">
        <f t="shared" si="55"/>
        <v/>
      </c>
      <c r="Z254" s="228"/>
      <c r="AA254" s="86"/>
      <c r="AB254" s="86"/>
      <c r="AC254" s="303"/>
      <c r="AD254" s="304"/>
      <c r="AE254" s="226">
        <f t="shared" si="59"/>
        <v>0</v>
      </c>
      <c r="AF254" s="225" t="s">
        <v>272</v>
      </c>
      <c r="AG254" s="227"/>
      <c r="AH254" s="227"/>
      <c r="AI254" s="227"/>
      <c r="AJ254" s="227"/>
      <c r="AK254" s="86" t="str">
        <f t="shared" si="50"/>
        <v/>
      </c>
      <c r="AL254" s="145"/>
      <c r="AM254" s="86" t="str">
        <f t="shared" si="51"/>
        <v/>
      </c>
      <c r="AN254" s="228"/>
      <c r="AO254" s="86"/>
      <c r="AP254" s="86"/>
      <c r="AQ254" s="303"/>
      <c r="AR254" s="304"/>
      <c r="AS254" s="226">
        <f t="shared" si="60"/>
        <v>0</v>
      </c>
      <c r="AT254" s="225" t="s">
        <v>272</v>
      </c>
      <c r="AU254" s="227"/>
      <c r="AV254" s="227"/>
      <c r="AW254" s="227"/>
      <c r="AX254" s="227"/>
      <c r="AY254" s="86" t="str">
        <f t="shared" si="52"/>
        <v/>
      </c>
      <c r="AZ254" s="145"/>
      <c r="BA254" s="86" t="str">
        <f t="shared" si="53"/>
        <v/>
      </c>
      <c r="BB254" s="228"/>
      <c r="BC254" s="86"/>
      <c r="BD254" s="303"/>
      <c r="BE254" s="304"/>
      <c r="BF254" s="226">
        <f t="shared" si="61"/>
        <v>0</v>
      </c>
      <c r="BG254" s="225" t="s">
        <v>272</v>
      </c>
      <c r="BH254" s="227"/>
      <c r="BI254" s="227"/>
      <c r="BJ254" s="227"/>
      <c r="BK254" s="227"/>
      <c r="BL254" s="86" t="str">
        <f t="shared" si="48"/>
        <v/>
      </c>
      <c r="BM254" s="145"/>
      <c r="BN254" s="86" t="str">
        <f t="shared" si="49"/>
        <v/>
      </c>
      <c r="BO254" s="228"/>
      <c r="BR254" s="309"/>
      <c r="BS254" s="317"/>
      <c r="BT254" s="226">
        <v>1</v>
      </c>
      <c r="BU254" s="225" t="s">
        <v>272</v>
      </c>
      <c r="BV254" s="229" t="str">
        <f t="shared" si="62"/>
        <v/>
      </c>
      <c r="BW254" s="229" t="str">
        <f t="shared" si="63"/>
        <v/>
      </c>
      <c r="BX254" s="229" t="str">
        <f t="shared" si="64"/>
        <v/>
      </c>
      <c r="BY254" s="229" t="str">
        <f t="shared" si="65"/>
        <v/>
      </c>
      <c r="BZ254" s="230" t="str">
        <f t="shared" si="66"/>
        <v/>
      </c>
    </row>
    <row r="255" spans="14:78" ht="51" x14ac:dyDescent="0.25">
      <c r="N255" s="86"/>
      <c r="O255" s="305" t="s">
        <v>202</v>
      </c>
      <c r="P255" s="306"/>
      <c r="Q255" s="226">
        <f t="shared" si="58"/>
        <v>0</v>
      </c>
      <c r="R255" s="309" t="s">
        <v>273</v>
      </c>
      <c r="S255" s="227"/>
      <c r="T255" s="227"/>
      <c r="U255" s="227"/>
      <c r="V255" s="227"/>
      <c r="W255" s="86" t="str">
        <f t="shared" si="54"/>
        <v/>
      </c>
      <c r="X255" s="145"/>
      <c r="Y255" s="86" t="str">
        <f t="shared" si="55"/>
        <v/>
      </c>
      <c r="Z255" s="228"/>
      <c r="AA255" s="86"/>
      <c r="AB255" s="86"/>
      <c r="AC255" s="305" t="s">
        <v>202</v>
      </c>
      <c r="AD255" s="306"/>
      <c r="AE255" s="226">
        <f t="shared" si="59"/>
        <v>0</v>
      </c>
      <c r="AF255" s="309" t="s">
        <v>273</v>
      </c>
      <c r="AG255" s="227"/>
      <c r="AH255" s="227"/>
      <c r="AI255" s="227"/>
      <c r="AJ255" s="227"/>
      <c r="AK255" s="86" t="str">
        <f t="shared" si="50"/>
        <v/>
      </c>
      <c r="AL255" s="145"/>
      <c r="AM255" s="86" t="str">
        <f t="shared" si="51"/>
        <v/>
      </c>
      <c r="AN255" s="228"/>
      <c r="AO255" s="86"/>
      <c r="AP255" s="86"/>
      <c r="AQ255" s="305" t="s">
        <v>202</v>
      </c>
      <c r="AR255" s="306"/>
      <c r="AS255" s="226">
        <f t="shared" si="60"/>
        <v>0</v>
      </c>
      <c r="AT255" s="309" t="s">
        <v>273</v>
      </c>
      <c r="AU255" s="227"/>
      <c r="AV255" s="227"/>
      <c r="AW255" s="227"/>
      <c r="AX255" s="227"/>
      <c r="AY255" s="86" t="str">
        <f t="shared" si="52"/>
        <v/>
      </c>
      <c r="AZ255" s="145"/>
      <c r="BA255" s="86" t="str">
        <f t="shared" si="53"/>
        <v/>
      </c>
      <c r="BB255" s="228"/>
      <c r="BC255" s="86"/>
      <c r="BD255" s="305" t="s">
        <v>202</v>
      </c>
      <c r="BE255" s="306"/>
      <c r="BF255" s="226">
        <f t="shared" si="61"/>
        <v>0</v>
      </c>
      <c r="BG255" s="309" t="s">
        <v>273</v>
      </c>
      <c r="BH255" s="227"/>
      <c r="BI255" s="227"/>
      <c r="BJ255" s="227"/>
      <c r="BK255" s="227"/>
      <c r="BL255" s="86" t="str">
        <f t="shared" si="48"/>
        <v/>
      </c>
      <c r="BM255" s="145"/>
      <c r="BN255" s="86" t="str">
        <f t="shared" si="49"/>
        <v/>
      </c>
      <c r="BO255" s="228"/>
      <c r="BR255" s="225" t="s">
        <v>202</v>
      </c>
      <c r="BS255" s="232"/>
      <c r="BT255" s="226">
        <v>1</v>
      </c>
      <c r="BU255" s="309" t="s">
        <v>273</v>
      </c>
      <c r="BV255" s="229" t="str">
        <f t="shared" si="62"/>
        <v/>
      </c>
      <c r="BW255" s="229" t="str">
        <f t="shared" si="63"/>
        <v/>
      </c>
      <c r="BX255" s="229" t="str">
        <f t="shared" si="64"/>
        <v/>
      </c>
      <c r="BY255" s="229" t="str">
        <f t="shared" si="65"/>
        <v/>
      </c>
      <c r="BZ255" s="230" t="str">
        <f t="shared" si="66"/>
        <v/>
      </c>
    </row>
    <row r="256" spans="14:78" ht="63.75" x14ac:dyDescent="0.25">
      <c r="N256" s="86"/>
      <c r="O256" s="305" t="s">
        <v>274</v>
      </c>
      <c r="P256" s="306"/>
      <c r="Q256" s="226">
        <f t="shared" si="58"/>
        <v>0</v>
      </c>
      <c r="R256" s="309"/>
      <c r="S256" s="227"/>
      <c r="T256" s="227"/>
      <c r="U256" s="227"/>
      <c r="V256" s="227"/>
      <c r="W256" s="86" t="str">
        <f t="shared" si="54"/>
        <v/>
      </c>
      <c r="X256" s="145"/>
      <c r="Y256" s="86" t="str">
        <f t="shared" si="55"/>
        <v/>
      </c>
      <c r="Z256" s="228"/>
      <c r="AA256" s="86"/>
      <c r="AB256" s="86"/>
      <c r="AC256" s="305" t="s">
        <v>274</v>
      </c>
      <c r="AD256" s="306"/>
      <c r="AE256" s="226">
        <f t="shared" si="59"/>
        <v>0</v>
      </c>
      <c r="AF256" s="309"/>
      <c r="AG256" s="227"/>
      <c r="AH256" s="227"/>
      <c r="AI256" s="227"/>
      <c r="AJ256" s="227"/>
      <c r="AK256" s="86" t="str">
        <f t="shared" si="50"/>
        <v/>
      </c>
      <c r="AL256" s="145"/>
      <c r="AM256" s="86" t="str">
        <f t="shared" si="51"/>
        <v/>
      </c>
      <c r="AN256" s="228"/>
      <c r="AO256" s="86"/>
      <c r="AP256" s="86"/>
      <c r="AQ256" s="305" t="s">
        <v>274</v>
      </c>
      <c r="AR256" s="306"/>
      <c r="AS256" s="226">
        <f t="shared" si="60"/>
        <v>0</v>
      </c>
      <c r="AT256" s="309"/>
      <c r="AU256" s="227"/>
      <c r="AV256" s="227"/>
      <c r="AW256" s="227"/>
      <c r="AX256" s="227"/>
      <c r="AY256" s="86" t="str">
        <f t="shared" si="52"/>
        <v/>
      </c>
      <c r="AZ256" s="145"/>
      <c r="BA256" s="86" t="str">
        <f t="shared" si="53"/>
        <v/>
      </c>
      <c r="BB256" s="228"/>
      <c r="BC256" s="86"/>
      <c r="BD256" s="305" t="s">
        <v>274</v>
      </c>
      <c r="BE256" s="306"/>
      <c r="BF256" s="226">
        <f t="shared" si="61"/>
        <v>0</v>
      </c>
      <c r="BG256" s="309"/>
      <c r="BH256" s="227"/>
      <c r="BI256" s="227"/>
      <c r="BJ256" s="227"/>
      <c r="BK256" s="227"/>
      <c r="BL256" s="86" t="str">
        <f t="shared" ref="BL256:BL284" si="67">IF(BF256="","",IF(BH256="X",0,IF(BI256="X",5,IF(BJ256="X",10,IF(BK256="X",15,"")))))</f>
        <v/>
      </c>
      <c r="BM256" s="145"/>
      <c r="BN256" s="86" t="str">
        <f t="shared" ref="BN256:BN284" si="68">IF(BF256="","",IF(BH256="X",5,IF(BI256="X",10,IF(BJ256="X",15,IF(BK256="X",20,"")))))</f>
        <v/>
      </c>
      <c r="BO256" s="228"/>
      <c r="BR256" s="225" t="s">
        <v>274</v>
      </c>
      <c r="BS256" s="232"/>
      <c r="BT256" s="226">
        <v>1</v>
      </c>
      <c r="BU256" s="309"/>
      <c r="BV256" s="229" t="str">
        <f t="shared" si="62"/>
        <v/>
      </c>
      <c r="BW256" s="229" t="str">
        <f t="shared" si="63"/>
        <v/>
      </c>
      <c r="BX256" s="229" t="str">
        <f t="shared" si="64"/>
        <v/>
      </c>
      <c r="BY256" s="229" t="str">
        <f t="shared" si="65"/>
        <v/>
      </c>
      <c r="BZ256" s="230" t="str">
        <f t="shared" si="66"/>
        <v/>
      </c>
    </row>
    <row r="257" spans="14:78" ht="25.5" x14ac:dyDescent="0.25">
      <c r="N257" s="86"/>
      <c r="O257" s="301" t="s">
        <v>204</v>
      </c>
      <c r="P257" s="302"/>
      <c r="Q257" s="226">
        <f t="shared" si="58"/>
        <v>0</v>
      </c>
      <c r="R257" s="225" t="s">
        <v>275</v>
      </c>
      <c r="S257" s="227"/>
      <c r="T257" s="227"/>
      <c r="U257" s="227"/>
      <c r="V257" s="227"/>
      <c r="W257" s="86" t="str">
        <f t="shared" si="54"/>
        <v/>
      </c>
      <c r="X257" s="145"/>
      <c r="Y257" s="86" t="str">
        <f t="shared" si="55"/>
        <v/>
      </c>
      <c r="Z257" s="228"/>
      <c r="AA257" s="86"/>
      <c r="AB257" s="86"/>
      <c r="AC257" s="301" t="s">
        <v>204</v>
      </c>
      <c r="AD257" s="302"/>
      <c r="AE257" s="226">
        <f t="shared" si="59"/>
        <v>0</v>
      </c>
      <c r="AF257" s="225" t="s">
        <v>275</v>
      </c>
      <c r="AG257" s="227"/>
      <c r="AH257" s="227"/>
      <c r="AI257" s="227"/>
      <c r="AJ257" s="227"/>
      <c r="AK257" s="86" t="str">
        <f t="shared" si="50"/>
        <v/>
      </c>
      <c r="AL257" s="145"/>
      <c r="AM257" s="86" t="str">
        <f t="shared" si="51"/>
        <v/>
      </c>
      <c r="AN257" s="228"/>
      <c r="AO257" s="86"/>
      <c r="AP257" s="86"/>
      <c r="AQ257" s="301" t="s">
        <v>204</v>
      </c>
      <c r="AR257" s="302"/>
      <c r="AS257" s="226">
        <f t="shared" si="60"/>
        <v>0</v>
      </c>
      <c r="AT257" s="225" t="s">
        <v>275</v>
      </c>
      <c r="AU257" s="227"/>
      <c r="AV257" s="227"/>
      <c r="AW257" s="227"/>
      <c r="AX257" s="227"/>
      <c r="AY257" s="86" t="str">
        <f t="shared" si="52"/>
        <v/>
      </c>
      <c r="AZ257" s="145"/>
      <c r="BA257" s="86" t="str">
        <f t="shared" si="53"/>
        <v/>
      </c>
      <c r="BB257" s="228"/>
      <c r="BC257" s="86"/>
      <c r="BD257" s="301" t="s">
        <v>204</v>
      </c>
      <c r="BE257" s="302"/>
      <c r="BF257" s="226">
        <f t="shared" si="61"/>
        <v>0</v>
      </c>
      <c r="BG257" s="225" t="s">
        <v>275</v>
      </c>
      <c r="BH257" s="227"/>
      <c r="BI257" s="227"/>
      <c r="BJ257" s="227"/>
      <c r="BK257" s="227"/>
      <c r="BL257" s="86" t="str">
        <f t="shared" si="67"/>
        <v/>
      </c>
      <c r="BM257" s="145"/>
      <c r="BN257" s="86" t="str">
        <f t="shared" si="68"/>
        <v/>
      </c>
      <c r="BO257" s="228"/>
      <c r="BR257" s="309" t="s">
        <v>204</v>
      </c>
      <c r="BS257" s="232"/>
      <c r="BT257" s="226">
        <v>1</v>
      </c>
      <c r="BU257" s="225" t="s">
        <v>275</v>
      </c>
      <c r="BV257" s="229" t="str">
        <f t="shared" si="62"/>
        <v/>
      </c>
      <c r="BW257" s="229" t="str">
        <f t="shared" si="63"/>
        <v/>
      </c>
      <c r="BX257" s="229" t="str">
        <f t="shared" si="64"/>
        <v/>
      </c>
      <c r="BY257" s="229" t="str">
        <f t="shared" si="65"/>
        <v/>
      </c>
      <c r="BZ257" s="230" t="str">
        <f t="shared" si="66"/>
        <v/>
      </c>
    </row>
    <row r="258" spans="14:78" ht="25.5" x14ac:dyDescent="0.25">
      <c r="N258" s="86"/>
      <c r="O258" s="303"/>
      <c r="P258" s="304"/>
      <c r="Q258" s="226">
        <f t="shared" si="58"/>
        <v>0</v>
      </c>
      <c r="R258" s="225" t="s">
        <v>276</v>
      </c>
      <c r="S258" s="227"/>
      <c r="T258" s="227"/>
      <c r="U258" s="227"/>
      <c r="V258" s="227"/>
      <c r="W258" s="86" t="str">
        <f t="shared" si="54"/>
        <v/>
      </c>
      <c r="X258" s="145"/>
      <c r="Y258" s="86" t="str">
        <f t="shared" si="55"/>
        <v/>
      </c>
      <c r="Z258" s="228"/>
      <c r="AA258" s="86"/>
      <c r="AB258" s="86"/>
      <c r="AC258" s="303"/>
      <c r="AD258" s="304"/>
      <c r="AE258" s="226">
        <f t="shared" si="59"/>
        <v>0</v>
      </c>
      <c r="AF258" s="225" t="s">
        <v>276</v>
      </c>
      <c r="AG258" s="227"/>
      <c r="AH258" s="227"/>
      <c r="AI258" s="227"/>
      <c r="AJ258" s="227"/>
      <c r="AK258" s="86" t="str">
        <f t="shared" ref="AK258:AK284" si="69">IF(AE258="","",IF(AG258="X",0,IF(AH258="X",5,IF(AI258="X",10,IF(AJ258="X",15,"")))))</f>
        <v/>
      </c>
      <c r="AL258" s="145"/>
      <c r="AM258" s="86" t="str">
        <f t="shared" ref="AM258:AM284" si="70">IF(AE258="","",IF(AG258="X",5,IF(AH258="X",10,IF(AI258="X",15,IF(AJ258="X",20,"")))))</f>
        <v/>
      </c>
      <c r="AN258" s="228"/>
      <c r="AO258" s="86"/>
      <c r="AP258" s="86"/>
      <c r="AQ258" s="303"/>
      <c r="AR258" s="304"/>
      <c r="AS258" s="226">
        <f t="shared" si="60"/>
        <v>0</v>
      </c>
      <c r="AT258" s="225" t="s">
        <v>276</v>
      </c>
      <c r="AU258" s="227"/>
      <c r="AV258" s="227"/>
      <c r="AW258" s="227"/>
      <c r="AX258" s="227"/>
      <c r="AY258" s="86" t="str">
        <f t="shared" ref="AY258:AY284" si="71">IF(AS258="","",IF(AU258="X",0,IF(AV258="X",5,IF(AW258="X",10,IF(AX258="X",15,"")))))</f>
        <v/>
      </c>
      <c r="AZ258" s="145"/>
      <c r="BA258" s="86" t="str">
        <f t="shared" ref="BA258:BA284" si="72">IF(AS258="","",IF(AU258="X",5,IF(AV258="X",10,IF(AW258="X",15,IF(AX258="X",20,"")))))</f>
        <v/>
      </c>
      <c r="BB258" s="228"/>
      <c r="BC258" s="86"/>
      <c r="BD258" s="303"/>
      <c r="BE258" s="304"/>
      <c r="BF258" s="226">
        <f t="shared" si="61"/>
        <v>0</v>
      </c>
      <c r="BG258" s="225" t="s">
        <v>276</v>
      </c>
      <c r="BH258" s="227"/>
      <c r="BI258" s="227"/>
      <c r="BJ258" s="227"/>
      <c r="BK258" s="227"/>
      <c r="BL258" s="86" t="str">
        <f t="shared" si="67"/>
        <v/>
      </c>
      <c r="BM258" s="145"/>
      <c r="BN258" s="86" t="str">
        <f t="shared" si="68"/>
        <v/>
      </c>
      <c r="BO258" s="228"/>
      <c r="BR258" s="309"/>
      <c r="BS258" s="232"/>
      <c r="BT258" s="226">
        <v>1</v>
      </c>
      <c r="BU258" s="225" t="s">
        <v>276</v>
      </c>
      <c r="BV258" s="229" t="str">
        <f t="shared" si="62"/>
        <v/>
      </c>
      <c r="BW258" s="229" t="str">
        <f t="shared" si="63"/>
        <v/>
      </c>
      <c r="BX258" s="229" t="str">
        <f t="shared" si="64"/>
        <v/>
      </c>
      <c r="BY258" s="229" t="str">
        <f t="shared" si="65"/>
        <v/>
      </c>
      <c r="BZ258" s="230" t="str">
        <f t="shared" si="66"/>
        <v/>
      </c>
    </row>
    <row r="259" spans="14:78" ht="15.75" thickBot="1" x14ac:dyDescent="0.3">
      <c r="N259" s="86"/>
      <c r="O259" s="193"/>
      <c r="P259" s="353"/>
      <c r="Q259" s="353"/>
      <c r="R259" s="195" t="s">
        <v>92</v>
      </c>
      <c r="S259" s="168" t="e">
        <f>SUM(W245:W258)/SUM(Q245:Q258)</f>
        <v>#DIV/0!</v>
      </c>
      <c r="T259" s="168" t="s">
        <v>0</v>
      </c>
      <c r="U259" s="168" t="e">
        <f>SUM(Y245:Y258)/SUM(Q245:Q258)</f>
        <v>#DIV/0!</v>
      </c>
      <c r="V259" s="168"/>
      <c r="W259" s="86" t="str">
        <f t="shared" ref="W259:W284" si="73">IF(Q259="","",IF(S259="X",0,IF(T259="X",5,IF(U259="X",10,IF(V259="X",15,"")))))</f>
        <v/>
      </c>
      <c r="X259" s="145"/>
      <c r="Y259" s="86" t="str">
        <f t="shared" ref="Y259:Y284" si="74">IF(Q259="","",IF(S259="X",5,IF(T259="X",10,IF(U259="X",15,IF(V259="X",20,"")))))</f>
        <v/>
      </c>
      <c r="Z259" s="228"/>
      <c r="AA259" s="86"/>
      <c r="AB259" s="86"/>
      <c r="AC259" s="193"/>
      <c r="AD259" s="353"/>
      <c r="AE259" s="353"/>
      <c r="AF259" s="195" t="s">
        <v>92</v>
      </c>
      <c r="AG259" s="168" t="e">
        <f>SUM(AK245:AK258)/SUM(AE245:AE258)</f>
        <v>#DIV/0!</v>
      </c>
      <c r="AH259" s="168" t="s">
        <v>0</v>
      </c>
      <c r="AI259" s="168" t="e">
        <f>SUM(AM245:AM258)/SUM(AE245:AE258)</f>
        <v>#DIV/0!</v>
      </c>
      <c r="AJ259" s="168"/>
      <c r="AK259" s="86" t="str">
        <f t="shared" si="69"/>
        <v/>
      </c>
      <c r="AL259" s="145"/>
      <c r="AM259" s="86" t="str">
        <f t="shared" si="70"/>
        <v/>
      </c>
      <c r="AN259" s="228"/>
      <c r="AO259" s="86"/>
      <c r="AP259" s="86"/>
      <c r="AQ259" s="193"/>
      <c r="AR259" s="353"/>
      <c r="AS259" s="353"/>
      <c r="AT259" s="195" t="s">
        <v>92</v>
      </c>
      <c r="AU259" s="168" t="e">
        <f>SUM(AY245:AY258)/SUM(AS245:AS258)</f>
        <v>#DIV/0!</v>
      </c>
      <c r="AV259" s="168" t="s">
        <v>0</v>
      </c>
      <c r="AW259" s="168" t="e">
        <f>SUM(BA245:BA258)/SUM(AS245:AS258)</f>
        <v>#DIV/0!</v>
      </c>
      <c r="AX259" s="168"/>
      <c r="AY259" s="86" t="str">
        <f t="shared" si="71"/>
        <v/>
      </c>
      <c r="AZ259" s="145"/>
      <c r="BA259" s="86" t="str">
        <f t="shared" si="72"/>
        <v/>
      </c>
      <c r="BB259" s="228"/>
      <c r="BC259" s="86"/>
      <c r="BD259" s="193"/>
      <c r="BE259" s="353"/>
      <c r="BF259" s="353"/>
      <c r="BG259" s="195" t="s">
        <v>92</v>
      </c>
      <c r="BH259" s="168" t="e">
        <f>SUM(BL245:BL258)/SUM(BF245:BF258)</f>
        <v>#DIV/0!</v>
      </c>
      <c r="BI259" s="168" t="s">
        <v>0</v>
      </c>
      <c r="BJ259" s="168" t="e">
        <f>SUM(BN245:BN258)/SUM(BF245:BF258)</f>
        <v>#DIV/0!</v>
      </c>
      <c r="BK259" s="168"/>
      <c r="BL259" s="86" t="str">
        <f t="shared" si="67"/>
        <v/>
      </c>
      <c r="BM259" s="145"/>
      <c r="BN259" s="86" t="str">
        <f t="shared" si="68"/>
        <v/>
      </c>
      <c r="BO259" s="228"/>
      <c r="BR259" s="270"/>
      <c r="BS259" s="234"/>
      <c r="BT259" s="235"/>
      <c r="BU259" s="236"/>
      <c r="BV259" s="237"/>
      <c r="BW259" s="237"/>
      <c r="BX259" s="237"/>
      <c r="BY259" s="237"/>
      <c r="BZ259" s="238"/>
    </row>
    <row r="260" spans="14:78" ht="15.75" thickBot="1" x14ac:dyDescent="0.3">
      <c r="N260" s="86"/>
      <c r="O260" s="281" t="s">
        <v>304</v>
      </c>
      <c r="P260" s="239"/>
      <c r="Q260" s="168"/>
      <c r="R260" s="195" t="s">
        <v>1</v>
      </c>
      <c r="S260" s="312"/>
      <c r="T260" s="313"/>
      <c r="U260" s="313"/>
      <c r="V260" s="200" t="s">
        <v>2</v>
      </c>
      <c r="W260" s="86" t="str">
        <f t="shared" si="73"/>
        <v/>
      </c>
      <c r="X260" s="145"/>
      <c r="Y260" s="86" t="str">
        <f t="shared" si="74"/>
        <v/>
      </c>
      <c r="Z260" s="228"/>
      <c r="AA260" s="86"/>
      <c r="AB260" s="86"/>
      <c r="AC260" s="281" t="s">
        <v>304</v>
      </c>
      <c r="AD260" s="239"/>
      <c r="AE260" s="168"/>
      <c r="AF260" s="195" t="s">
        <v>1</v>
      </c>
      <c r="AG260" s="312"/>
      <c r="AH260" s="313"/>
      <c r="AI260" s="313"/>
      <c r="AJ260" s="200" t="s">
        <v>2</v>
      </c>
      <c r="AK260" s="86" t="str">
        <f t="shared" si="69"/>
        <v/>
      </c>
      <c r="AL260" s="145"/>
      <c r="AM260" s="86" t="str">
        <f t="shared" si="70"/>
        <v/>
      </c>
      <c r="AN260" s="228"/>
      <c r="AO260" s="86"/>
      <c r="AP260" s="86"/>
      <c r="AQ260" s="281" t="s">
        <v>304</v>
      </c>
      <c r="AR260" s="239"/>
      <c r="AS260" s="168"/>
      <c r="AT260" s="195" t="s">
        <v>1</v>
      </c>
      <c r="AU260" s="312"/>
      <c r="AV260" s="313"/>
      <c r="AW260" s="313"/>
      <c r="AX260" s="200" t="s">
        <v>2</v>
      </c>
      <c r="AY260" s="86" t="str">
        <f t="shared" si="71"/>
        <v/>
      </c>
      <c r="AZ260" s="145"/>
      <c r="BA260" s="86" t="str">
        <f t="shared" si="72"/>
        <v/>
      </c>
      <c r="BB260" s="228"/>
      <c r="BC260" s="86"/>
      <c r="BD260" s="281" t="s">
        <v>304</v>
      </c>
      <c r="BE260" s="239"/>
      <c r="BF260" s="168"/>
      <c r="BG260" s="195" t="s">
        <v>1</v>
      </c>
      <c r="BH260" s="312"/>
      <c r="BI260" s="313"/>
      <c r="BJ260" s="313"/>
      <c r="BK260" s="200" t="s">
        <v>2</v>
      </c>
      <c r="BL260" s="86" t="str">
        <f t="shared" si="67"/>
        <v/>
      </c>
      <c r="BM260" s="145"/>
      <c r="BN260" s="86" t="str">
        <f t="shared" si="68"/>
        <v/>
      </c>
      <c r="BO260" s="228"/>
      <c r="BR260" s="270"/>
      <c r="BS260" s="234"/>
      <c r="BT260" s="235"/>
      <c r="BU260" s="236"/>
      <c r="BV260" s="237"/>
      <c r="BW260" s="237"/>
      <c r="BX260" s="237"/>
      <c r="BY260" s="237"/>
      <c r="BZ260" s="271"/>
    </row>
    <row r="261" spans="14:78" ht="15.75" thickBot="1" x14ac:dyDescent="0.3">
      <c r="N261" s="86"/>
      <c r="O261" s="145"/>
      <c r="Q261" s="145"/>
      <c r="R261" s="146"/>
      <c r="S261" s="145"/>
      <c r="T261" s="145"/>
      <c r="U261" s="145"/>
      <c r="V261" s="145"/>
      <c r="W261" s="86" t="str">
        <f t="shared" si="73"/>
        <v/>
      </c>
      <c r="X261" s="145"/>
      <c r="Y261" s="86" t="str">
        <f t="shared" si="74"/>
        <v/>
      </c>
      <c r="Z261" s="228"/>
      <c r="AA261" s="86"/>
      <c r="AB261" s="86"/>
      <c r="AC261" s="145"/>
      <c r="AD261" s="84"/>
      <c r="AE261" s="145"/>
      <c r="AF261" s="146"/>
      <c r="AG261" s="145"/>
      <c r="AH261" s="145"/>
      <c r="AI261" s="145"/>
      <c r="AJ261" s="145"/>
      <c r="AK261" s="86" t="str">
        <f t="shared" si="69"/>
        <v/>
      </c>
      <c r="AL261" s="145"/>
      <c r="AM261" s="86" t="str">
        <f t="shared" si="70"/>
        <v/>
      </c>
      <c r="AN261" s="228"/>
      <c r="AO261" s="86"/>
      <c r="AP261" s="86"/>
      <c r="AQ261" s="145"/>
      <c r="AR261" s="84"/>
      <c r="AS261" s="145"/>
      <c r="AT261" s="146"/>
      <c r="AU261" s="145"/>
      <c r="AV261" s="145"/>
      <c r="AW261" s="145"/>
      <c r="AX261" s="145"/>
      <c r="AY261" s="86" t="str">
        <f t="shared" si="71"/>
        <v/>
      </c>
      <c r="AZ261" s="145"/>
      <c r="BA261" s="86" t="str">
        <f t="shared" si="72"/>
        <v/>
      </c>
      <c r="BB261" s="228"/>
      <c r="BC261" s="86"/>
      <c r="BD261" s="145"/>
      <c r="BE261" s="84"/>
      <c r="BF261" s="145"/>
      <c r="BG261" s="146"/>
      <c r="BH261" s="145"/>
      <c r="BI261" s="145"/>
      <c r="BJ261" s="145"/>
      <c r="BK261" s="145"/>
      <c r="BL261" s="86" t="str">
        <f t="shared" si="67"/>
        <v/>
      </c>
      <c r="BM261" s="145"/>
      <c r="BN261" s="86" t="str">
        <f t="shared" si="68"/>
        <v/>
      </c>
      <c r="BO261" s="228"/>
      <c r="BR261" s="270"/>
      <c r="BS261" s="234"/>
      <c r="BT261" s="235"/>
      <c r="BU261" s="236"/>
      <c r="BV261" s="237"/>
      <c r="BW261" s="237"/>
      <c r="BX261" s="237"/>
      <c r="BY261" s="237"/>
      <c r="BZ261" s="271"/>
    </row>
    <row r="262" spans="14:78" ht="15.75" thickBot="1" x14ac:dyDescent="0.3">
      <c r="N262" s="86"/>
      <c r="O262" s="280" t="s">
        <v>305</v>
      </c>
      <c r="P262" s="360" t="s">
        <v>279</v>
      </c>
      <c r="Q262" s="350"/>
      <c r="R262" s="350"/>
      <c r="S262" s="350"/>
      <c r="T262" s="351"/>
      <c r="U262" s="272">
        <f>SUM(S260)</f>
        <v>0</v>
      </c>
      <c r="V262" s="273" t="s">
        <v>2</v>
      </c>
      <c r="W262" s="86" t="str">
        <f t="shared" si="73"/>
        <v/>
      </c>
      <c r="X262" s="145"/>
      <c r="Y262" s="86" t="str">
        <f t="shared" si="74"/>
        <v/>
      </c>
      <c r="Z262" s="86"/>
      <c r="AA262" s="86"/>
      <c r="AB262" s="86"/>
      <c r="AC262" s="280" t="s">
        <v>305</v>
      </c>
      <c r="AD262" s="350" t="s">
        <v>315</v>
      </c>
      <c r="AE262" s="350"/>
      <c r="AF262" s="350"/>
      <c r="AG262" s="350"/>
      <c r="AH262" s="351"/>
      <c r="AI262" s="272">
        <f>SUM(AG260)</f>
        <v>0</v>
      </c>
      <c r="AJ262" s="273" t="s">
        <v>2</v>
      </c>
      <c r="AK262" s="86" t="str">
        <f t="shared" si="69"/>
        <v/>
      </c>
      <c r="AL262" s="145"/>
      <c r="AM262" s="86" t="str">
        <f t="shared" si="70"/>
        <v/>
      </c>
      <c r="AN262" s="86"/>
      <c r="AO262" s="86"/>
      <c r="AP262" s="86"/>
      <c r="AQ262" s="280" t="s">
        <v>305</v>
      </c>
      <c r="AR262" s="350" t="s">
        <v>281</v>
      </c>
      <c r="AS262" s="350"/>
      <c r="AT262" s="350"/>
      <c r="AU262" s="350"/>
      <c r="AV262" s="351"/>
      <c r="AW262" s="272">
        <f>SUM(AU260)</f>
        <v>0</v>
      </c>
      <c r="AX262" s="273" t="s">
        <v>2</v>
      </c>
      <c r="AY262" s="86" t="str">
        <f t="shared" si="71"/>
        <v/>
      </c>
      <c r="AZ262" s="145"/>
      <c r="BA262" s="86" t="str">
        <f t="shared" si="72"/>
        <v/>
      </c>
      <c r="BB262" s="86"/>
      <c r="BC262" s="86"/>
      <c r="BD262" s="280" t="s">
        <v>305</v>
      </c>
      <c r="BE262" s="350" t="s">
        <v>280</v>
      </c>
      <c r="BF262" s="350"/>
      <c r="BG262" s="350"/>
      <c r="BH262" s="350"/>
      <c r="BI262" s="351"/>
      <c r="BJ262" s="272">
        <f>SUM(BH260)</f>
        <v>0</v>
      </c>
      <c r="BK262" s="273" t="s">
        <v>2</v>
      </c>
      <c r="BL262" s="86" t="str">
        <f t="shared" si="67"/>
        <v/>
      </c>
      <c r="BM262" s="145"/>
      <c r="BN262" s="86" t="str">
        <f t="shared" si="68"/>
        <v/>
      </c>
      <c r="BO262" s="86"/>
      <c r="BR262" s="233"/>
      <c r="BS262" s="234"/>
      <c r="BT262" s="235"/>
      <c r="BU262" s="236"/>
      <c r="BV262" s="237"/>
      <c r="BW262" s="237"/>
      <c r="BX262" s="237"/>
      <c r="BY262" s="237"/>
      <c r="BZ262" s="271"/>
    </row>
    <row r="263" spans="14:78" ht="9" customHeight="1" x14ac:dyDescent="0.25">
      <c r="N263" s="86"/>
      <c r="O263" s="145"/>
      <c r="Q263" s="350"/>
      <c r="R263" s="350"/>
      <c r="S263" s="145"/>
      <c r="T263" s="145"/>
      <c r="U263" s="145"/>
      <c r="V263" s="145"/>
      <c r="W263" s="86" t="str">
        <f t="shared" si="73"/>
        <v/>
      </c>
      <c r="X263" s="145"/>
      <c r="Y263" s="86" t="str">
        <f t="shared" si="74"/>
        <v/>
      </c>
      <c r="Z263" s="86"/>
      <c r="AA263" s="86"/>
      <c r="AB263" s="86"/>
      <c r="AC263" s="145"/>
      <c r="AD263" s="84"/>
      <c r="AE263" s="350"/>
      <c r="AF263" s="350"/>
      <c r="AG263" s="145"/>
      <c r="AH263" s="145"/>
      <c r="AI263" s="145"/>
      <c r="AJ263" s="145"/>
      <c r="AK263" s="86" t="str">
        <f t="shared" si="69"/>
        <v/>
      </c>
      <c r="AL263" s="145"/>
      <c r="AM263" s="86" t="str">
        <f t="shared" si="70"/>
        <v/>
      </c>
      <c r="AN263" s="86"/>
      <c r="AO263" s="86"/>
      <c r="AP263" s="86"/>
      <c r="AQ263" s="145"/>
      <c r="AR263" s="84"/>
      <c r="AS263" s="350"/>
      <c r="AT263" s="350"/>
      <c r="AU263" s="145"/>
      <c r="AV263" s="145"/>
      <c r="AW263" s="145"/>
      <c r="AX263" s="145"/>
      <c r="AY263" s="86" t="str">
        <f t="shared" si="71"/>
        <v/>
      </c>
      <c r="AZ263" s="145"/>
      <c r="BA263" s="86" t="str">
        <f t="shared" si="72"/>
        <v/>
      </c>
      <c r="BB263" s="86"/>
      <c r="BC263" s="86"/>
      <c r="BD263" s="145"/>
      <c r="BE263" s="84"/>
      <c r="BF263" s="350"/>
      <c r="BG263" s="350"/>
      <c r="BH263" s="145"/>
      <c r="BI263" s="145"/>
      <c r="BJ263" s="145"/>
      <c r="BK263" s="145"/>
      <c r="BL263" s="86" t="str">
        <f t="shared" si="67"/>
        <v/>
      </c>
      <c r="BM263" s="145"/>
      <c r="BN263" s="86" t="str">
        <f t="shared" si="68"/>
        <v/>
      </c>
      <c r="BO263" s="86"/>
    </row>
    <row r="264" spans="14:78" ht="15.75" thickBot="1" x14ac:dyDescent="0.3">
      <c r="N264" s="86"/>
      <c r="O264" s="145"/>
      <c r="Q264" s="145"/>
      <c r="R264" s="146"/>
      <c r="S264" s="145"/>
      <c r="T264" s="145"/>
      <c r="U264" s="145"/>
      <c r="V264" s="145"/>
      <c r="W264" s="86" t="str">
        <f t="shared" si="73"/>
        <v/>
      </c>
      <c r="X264" s="145"/>
      <c r="Y264" s="86" t="str">
        <f t="shared" si="74"/>
        <v/>
      </c>
      <c r="Z264" s="86"/>
      <c r="AA264" s="86"/>
      <c r="AB264" s="86"/>
      <c r="AC264" s="145"/>
      <c r="AD264" s="84"/>
      <c r="AE264" s="145"/>
      <c r="AF264" s="146"/>
      <c r="AG264" s="145"/>
      <c r="AH264" s="145"/>
      <c r="AI264" s="145"/>
      <c r="AJ264" s="145"/>
      <c r="AK264" s="86" t="str">
        <f t="shared" si="69"/>
        <v/>
      </c>
      <c r="AL264" s="145"/>
      <c r="AM264" s="86" t="str">
        <f t="shared" si="70"/>
        <v/>
      </c>
      <c r="AN264" s="86"/>
      <c r="AO264" s="86"/>
      <c r="AP264" s="86"/>
      <c r="AQ264" s="145"/>
      <c r="AR264" s="84"/>
      <c r="AS264" s="145"/>
      <c r="AT264" s="146"/>
      <c r="AU264" s="145"/>
      <c r="AV264" s="145"/>
      <c r="AW264" s="145"/>
      <c r="AX264" s="145"/>
      <c r="AY264" s="86" t="str">
        <f t="shared" si="71"/>
        <v/>
      </c>
      <c r="AZ264" s="145"/>
      <c r="BA264" s="86" t="str">
        <f t="shared" si="72"/>
        <v/>
      </c>
      <c r="BB264" s="86"/>
      <c r="BC264" s="86"/>
      <c r="BD264" s="145"/>
      <c r="BE264" s="84"/>
      <c r="BF264" s="145"/>
      <c r="BG264" s="146"/>
      <c r="BH264" s="145"/>
      <c r="BI264" s="145"/>
      <c r="BJ264" s="145"/>
      <c r="BK264" s="145"/>
      <c r="BL264" s="86" t="str">
        <f t="shared" si="67"/>
        <v/>
      </c>
      <c r="BM264" s="145"/>
      <c r="BN264" s="86" t="str">
        <f t="shared" si="68"/>
        <v/>
      </c>
      <c r="BO264" s="86"/>
    </row>
    <row r="265" spans="14:78" ht="63" customHeight="1" thickBot="1" x14ac:dyDescent="0.3">
      <c r="N265" s="86"/>
      <c r="O265" s="357" t="s">
        <v>348</v>
      </c>
      <c r="P265" s="358"/>
      <c r="Q265" s="358"/>
      <c r="R265" s="358"/>
      <c r="S265" s="358"/>
      <c r="T265" s="358"/>
      <c r="U265" s="358"/>
      <c r="V265" s="359"/>
      <c r="W265" s="86" t="str">
        <f t="shared" si="73"/>
        <v/>
      </c>
      <c r="X265" s="145"/>
      <c r="Y265" s="86" t="str">
        <f t="shared" si="74"/>
        <v/>
      </c>
      <c r="Z265" s="86"/>
      <c r="AA265" s="86"/>
      <c r="AB265" s="86"/>
      <c r="AC265" s="357" t="s">
        <v>347</v>
      </c>
      <c r="AD265" s="358"/>
      <c r="AE265" s="358"/>
      <c r="AF265" s="358"/>
      <c r="AG265" s="358"/>
      <c r="AH265" s="358"/>
      <c r="AI265" s="358"/>
      <c r="AJ265" s="359"/>
      <c r="AK265" s="86" t="str">
        <f t="shared" si="69"/>
        <v/>
      </c>
      <c r="AL265" s="145"/>
      <c r="AM265" s="86" t="str">
        <f t="shared" si="70"/>
        <v/>
      </c>
      <c r="AN265" s="86"/>
      <c r="AO265" s="86"/>
      <c r="AP265" s="86"/>
      <c r="AQ265" s="357" t="s">
        <v>346</v>
      </c>
      <c r="AR265" s="358"/>
      <c r="AS265" s="358"/>
      <c r="AT265" s="358"/>
      <c r="AU265" s="358"/>
      <c r="AV265" s="358"/>
      <c r="AW265" s="358"/>
      <c r="AX265" s="359"/>
      <c r="AY265" s="86" t="str">
        <f t="shared" si="71"/>
        <v/>
      </c>
      <c r="AZ265" s="145"/>
      <c r="BA265" s="86" t="str">
        <f t="shared" si="72"/>
        <v/>
      </c>
      <c r="BB265" s="86"/>
      <c r="BC265" s="86"/>
      <c r="BD265" s="357" t="s">
        <v>345</v>
      </c>
      <c r="BE265" s="358"/>
      <c r="BF265" s="358"/>
      <c r="BG265" s="358"/>
      <c r="BH265" s="358"/>
      <c r="BI265" s="358"/>
      <c r="BJ265" s="358"/>
      <c r="BK265" s="359"/>
      <c r="BL265" s="86" t="str">
        <f t="shared" si="67"/>
        <v/>
      </c>
      <c r="BM265" s="145"/>
      <c r="BN265" s="86" t="str">
        <f t="shared" si="68"/>
        <v/>
      </c>
      <c r="BO265" s="86"/>
    </row>
    <row r="266" spans="14:78" ht="19.899999999999999" customHeight="1" x14ac:dyDescent="0.25">
      <c r="N266" s="86"/>
      <c r="O266" s="149" t="s">
        <v>55</v>
      </c>
      <c r="P266" s="310">
        <f>$D$5</f>
        <v>0</v>
      </c>
      <c r="Q266" s="310"/>
      <c r="R266" s="310"/>
      <c r="S266" s="150" t="s">
        <v>76</v>
      </c>
      <c r="T266" s="324"/>
      <c r="U266" s="325"/>
      <c r="V266" s="326"/>
      <c r="W266" s="86" t="str">
        <f t="shared" si="73"/>
        <v/>
      </c>
      <c r="X266" s="145"/>
      <c r="Y266" s="86" t="str">
        <f t="shared" si="74"/>
        <v/>
      </c>
      <c r="Z266" s="86"/>
      <c r="AA266" s="86"/>
      <c r="AB266" s="86"/>
      <c r="AC266" s="149" t="s">
        <v>55</v>
      </c>
      <c r="AD266" s="310">
        <f>$D$5</f>
        <v>0</v>
      </c>
      <c r="AE266" s="310"/>
      <c r="AF266" s="310"/>
      <c r="AG266" s="150" t="s">
        <v>76</v>
      </c>
      <c r="AH266" s="324"/>
      <c r="AI266" s="325"/>
      <c r="AJ266" s="326"/>
      <c r="AK266" s="86" t="str">
        <f t="shared" si="69"/>
        <v/>
      </c>
      <c r="AL266" s="145"/>
      <c r="AM266" s="86" t="str">
        <f t="shared" si="70"/>
        <v/>
      </c>
      <c r="AN266" s="86"/>
      <c r="AO266" s="86"/>
      <c r="AP266" s="86"/>
      <c r="AQ266" s="149" t="s">
        <v>55</v>
      </c>
      <c r="AR266" s="310">
        <f>$D$5</f>
        <v>0</v>
      </c>
      <c r="AS266" s="310"/>
      <c r="AT266" s="310"/>
      <c r="AU266" s="150" t="s">
        <v>76</v>
      </c>
      <c r="AV266" s="324"/>
      <c r="AW266" s="325"/>
      <c r="AX266" s="326"/>
      <c r="AY266" s="86" t="str">
        <f t="shared" si="71"/>
        <v/>
      </c>
      <c r="AZ266" s="145"/>
      <c r="BA266" s="86" t="str">
        <f t="shared" si="72"/>
        <v/>
      </c>
      <c r="BB266" s="86"/>
      <c r="BC266" s="86"/>
      <c r="BD266" s="149" t="s">
        <v>55</v>
      </c>
      <c r="BE266" s="310">
        <f>$D$5</f>
        <v>0</v>
      </c>
      <c r="BF266" s="310"/>
      <c r="BG266" s="310"/>
      <c r="BH266" s="150" t="s">
        <v>76</v>
      </c>
      <c r="BI266" s="324"/>
      <c r="BJ266" s="325"/>
      <c r="BK266" s="326"/>
      <c r="BL266" s="86" t="str">
        <f t="shared" si="67"/>
        <v/>
      </c>
      <c r="BM266" s="145"/>
      <c r="BN266" s="86" t="str">
        <f t="shared" si="68"/>
        <v/>
      </c>
      <c r="BO266" s="86"/>
    </row>
    <row r="267" spans="14:78" ht="18" customHeight="1" x14ac:dyDescent="0.25">
      <c r="N267" s="86"/>
      <c r="O267" s="149" t="s">
        <v>79</v>
      </c>
      <c r="P267" s="310">
        <f>$D$6</f>
        <v>0</v>
      </c>
      <c r="Q267" s="310"/>
      <c r="R267" s="310"/>
      <c r="S267" s="269" t="s">
        <v>34</v>
      </c>
      <c r="T267" s="310">
        <f>$K$6</f>
        <v>0</v>
      </c>
      <c r="U267" s="310"/>
      <c r="V267" s="310"/>
      <c r="W267" s="86" t="str">
        <f t="shared" si="73"/>
        <v/>
      </c>
      <c r="X267" s="145"/>
      <c r="Y267" s="86" t="str">
        <f t="shared" si="74"/>
        <v/>
      </c>
      <c r="Z267" s="86"/>
      <c r="AA267" s="86"/>
      <c r="AB267" s="86"/>
      <c r="AC267" s="149" t="s">
        <v>79</v>
      </c>
      <c r="AD267" s="310">
        <f>$D$6</f>
        <v>0</v>
      </c>
      <c r="AE267" s="310"/>
      <c r="AF267" s="310"/>
      <c r="AG267" s="269" t="s">
        <v>34</v>
      </c>
      <c r="AH267" s="310">
        <f>$K$6</f>
        <v>0</v>
      </c>
      <c r="AI267" s="310"/>
      <c r="AJ267" s="310"/>
      <c r="AK267" s="86" t="str">
        <f t="shared" si="69"/>
        <v/>
      </c>
      <c r="AL267" s="145"/>
      <c r="AM267" s="86" t="str">
        <f t="shared" si="70"/>
        <v/>
      </c>
      <c r="AN267" s="86"/>
      <c r="AO267" s="86"/>
      <c r="AP267" s="86"/>
      <c r="AQ267" s="149" t="s">
        <v>79</v>
      </c>
      <c r="AR267" s="310">
        <f>$D$6</f>
        <v>0</v>
      </c>
      <c r="AS267" s="310"/>
      <c r="AT267" s="310"/>
      <c r="AU267" s="269" t="s">
        <v>34</v>
      </c>
      <c r="AV267" s="310">
        <f>$K$6</f>
        <v>0</v>
      </c>
      <c r="AW267" s="310"/>
      <c r="AX267" s="310"/>
      <c r="AY267" s="86" t="str">
        <f t="shared" si="71"/>
        <v/>
      </c>
      <c r="AZ267" s="145"/>
      <c r="BA267" s="86" t="str">
        <f t="shared" si="72"/>
        <v/>
      </c>
      <c r="BB267" s="86"/>
      <c r="BC267" s="86"/>
      <c r="BD267" s="149" t="s">
        <v>79</v>
      </c>
      <c r="BE267" s="310">
        <f>$D$6</f>
        <v>0</v>
      </c>
      <c r="BF267" s="310"/>
      <c r="BG267" s="310"/>
      <c r="BH267" s="269" t="s">
        <v>34</v>
      </c>
      <c r="BI267" s="310">
        <f>$K$6</f>
        <v>0</v>
      </c>
      <c r="BJ267" s="310"/>
      <c r="BK267" s="310"/>
      <c r="BL267" s="86" t="str">
        <f t="shared" si="67"/>
        <v/>
      </c>
      <c r="BM267" s="145"/>
      <c r="BN267" s="86" t="str">
        <f t="shared" si="68"/>
        <v/>
      </c>
      <c r="BO267" s="86"/>
    </row>
    <row r="268" spans="14:78" ht="8.4499999999999993" customHeight="1" thickBot="1" x14ac:dyDescent="0.3">
      <c r="N268" s="86"/>
      <c r="O268" s="166"/>
      <c r="P268" s="167"/>
      <c r="Q268" s="168"/>
      <c r="R268" s="169"/>
      <c r="S268" s="166"/>
      <c r="T268" s="166"/>
      <c r="U268" s="166"/>
      <c r="V268" s="166"/>
      <c r="W268" s="86" t="str">
        <f t="shared" si="73"/>
        <v/>
      </c>
      <c r="X268" s="145"/>
      <c r="Y268" s="86" t="str">
        <f t="shared" si="74"/>
        <v/>
      </c>
      <c r="Z268" s="86"/>
      <c r="AA268" s="86"/>
      <c r="AB268" s="86"/>
      <c r="AC268" s="166"/>
      <c r="AD268" s="167"/>
      <c r="AE268" s="168"/>
      <c r="AF268" s="169"/>
      <c r="AG268" s="166"/>
      <c r="AH268" s="166"/>
      <c r="AI268" s="166"/>
      <c r="AJ268" s="166"/>
      <c r="AK268" s="86" t="str">
        <f t="shared" si="69"/>
        <v/>
      </c>
      <c r="AL268" s="145"/>
      <c r="AM268" s="86" t="str">
        <f t="shared" si="70"/>
        <v/>
      </c>
      <c r="AN268" s="86"/>
      <c r="AO268" s="86"/>
      <c r="AP268" s="86"/>
      <c r="AQ268" s="283"/>
      <c r="AR268" s="284"/>
      <c r="AS268" s="285"/>
      <c r="AT268" s="286"/>
      <c r="AU268" s="283"/>
      <c r="AV268" s="283"/>
      <c r="AW268" s="283"/>
      <c r="AX268" s="283"/>
      <c r="AY268" s="86" t="str">
        <f t="shared" si="71"/>
        <v/>
      </c>
      <c r="AZ268" s="145"/>
      <c r="BA268" s="86" t="str">
        <f t="shared" si="72"/>
        <v/>
      </c>
      <c r="BB268" s="86"/>
      <c r="BC268" s="86"/>
      <c r="BD268" s="166"/>
      <c r="BE268" s="167"/>
      <c r="BF268" s="168"/>
      <c r="BG268" s="169"/>
      <c r="BH268" s="166"/>
      <c r="BI268" s="166"/>
      <c r="BJ268" s="166"/>
      <c r="BK268" s="166"/>
      <c r="BL268" s="86" t="str">
        <f t="shared" si="67"/>
        <v/>
      </c>
      <c r="BM268" s="145"/>
      <c r="BN268" s="86" t="str">
        <f t="shared" si="68"/>
        <v/>
      </c>
      <c r="BO268" s="86"/>
    </row>
    <row r="269" spans="14:78" ht="15" customHeight="1" thickBot="1" x14ac:dyDescent="0.3">
      <c r="N269" s="86"/>
      <c r="O269" s="357" t="s">
        <v>255</v>
      </c>
      <c r="P269" s="358"/>
      <c r="Q269" s="358"/>
      <c r="R269" s="358"/>
      <c r="S269" s="358"/>
      <c r="T269" s="358"/>
      <c r="U269" s="358"/>
      <c r="V269" s="359"/>
      <c r="W269" s="86" t="str">
        <f t="shared" si="73"/>
        <v/>
      </c>
      <c r="X269" s="145"/>
      <c r="Y269" s="86" t="str">
        <f t="shared" si="74"/>
        <v/>
      </c>
      <c r="Z269" s="86"/>
      <c r="AA269" s="86"/>
      <c r="AB269" s="86"/>
      <c r="AC269" s="357" t="s">
        <v>255</v>
      </c>
      <c r="AD269" s="358"/>
      <c r="AE269" s="358"/>
      <c r="AF269" s="358"/>
      <c r="AG269" s="358"/>
      <c r="AH269" s="358"/>
      <c r="AI269" s="358"/>
      <c r="AJ269" s="359"/>
      <c r="AK269" s="86" t="str">
        <f t="shared" si="69"/>
        <v/>
      </c>
      <c r="AL269" s="145"/>
      <c r="AM269" s="86" t="str">
        <f t="shared" si="70"/>
        <v/>
      </c>
      <c r="AN269" s="86"/>
      <c r="AO269" s="86"/>
      <c r="AP269" s="86"/>
      <c r="AQ269" s="357" t="s">
        <v>255</v>
      </c>
      <c r="AR269" s="358"/>
      <c r="AS269" s="358"/>
      <c r="AT269" s="358"/>
      <c r="AU269" s="358"/>
      <c r="AV269" s="358"/>
      <c r="AW269" s="358"/>
      <c r="AX269" s="359"/>
      <c r="AY269" s="86" t="str">
        <f t="shared" si="71"/>
        <v/>
      </c>
      <c r="AZ269" s="145"/>
      <c r="BA269" s="86" t="str">
        <f t="shared" si="72"/>
        <v/>
      </c>
      <c r="BB269" s="86"/>
      <c r="BC269" s="86"/>
      <c r="BD269" s="357" t="s">
        <v>255</v>
      </c>
      <c r="BE269" s="358"/>
      <c r="BF269" s="358"/>
      <c r="BG269" s="358"/>
      <c r="BH269" s="358"/>
      <c r="BI269" s="358"/>
      <c r="BJ269" s="358"/>
      <c r="BK269" s="359"/>
      <c r="BL269" s="86" t="str">
        <f t="shared" si="67"/>
        <v/>
      </c>
      <c r="BM269" s="145"/>
      <c r="BN269" s="86" t="str">
        <f t="shared" si="68"/>
        <v/>
      </c>
      <c r="BO269" s="86"/>
      <c r="BR269" s="352" t="s">
        <v>288</v>
      </c>
      <c r="BS269" s="352"/>
      <c r="BT269" s="352"/>
      <c r="BU269" s="352"/>
      <c r="BV269" s="354" t="s">
        <v>123</v>
      </c>
      <c r="BW269" s="354" t="s">
        <v>124</v>
      </c>
      <c r="BX269" s="354" t="s">
        <v>125</v>
      </c>
      <c r="BY269" s="354" t="s">
        <v>126</v>
      </c>
      <c r="BZ269" s="355" t="s">
        <v>130</v>
      </c>
    </row>
    <row r="270" spans="14:78" ht="28.15" customHeight="1" x14ac:dyDescent="0.25">
      <c r="N270" s="86"/>
      <c r="O270" s="305" t="s">
        <v>50</v>
      </c>
      <c r="P270" s="306"/>
      <c r="Q270" s="305" t="s">
        <v>289</v>
      </c>
      <c r="R270" s="306"/>
      <c r="S270" s="179" t="s">
        <v>57</v>
      </c>
      <c r="T270" s="180" t="s">
        <v>58</v>
      </c>
      <c r="U270" s="181" t="s">
        <v>59</v>
      </c>
      <c r="V270" s="182" t="s">
        <v>60</v>
      </c>
      <c r="W270" s="86" t="str">
        <f t="shared" si="73"/>
        <v/>
      </c>
      <c r="X270" s="145"/>
      <c r="Y270" s="86" t="str">
        <f t="shared" si="74"/>
        <v/>
      </c>
      <c r="Z270" s="86"/>
      <c r="AA270" s="86"/>
      <c r="AB270" s="86"/>
      <c r="AC270" s="305" t="s">
        <v>50</v>
      </c>
      <c r="AD270" s="306"/>
      <c r="AE270" s="305" t="s">
        <v>289</v>
      </c>
      <c r="AF270" s="306"/>
      <c r="AG270" s="179" t="s">
        <v>57</v>
      </c>
      <c r="AH270" s="180" t="s">
        <v>58</v>
      </c>
      <c r="AI270" s="181" t="s">
        <v>59</v>
      </c>
      <c r="AJ270" s="182" t="s">
        <v>60</v>
      </c>
      <c r="AK270" s="86" t="str">
        <f t="shared" si="69"/>
        <v/>
      </c>
      <c r="AL270" s="145"/>
      <c r="AM270" s="86" t="str">
        <f t="shared" si="70"/>
        <v/>
      </c>
      <c r="AN270" s="86"/>
      <c r="AO270" s="86"/>
      <c r="AP270" s="86"/>
      <c r="AQ270" s="305" t="s">
        <v>50</v>
      </c>
      <c r="AR270" s="306"/>
      <c r="AS270" s="305" t="s">
        <v>289</v>
      </c>
      <c r="AT270" s="306"/>
      <c r="AU270" s="179" t="s">
        <v>57</v>
      </c>
      <c r="AV270" s="180" t="s">
        <v>58</v>
      </c>
      <c r="AW270" s="181" t="s">
        <v>59</v>
      </c>
      <c r="AX270" s="182" t="s">
        <v>60</v>
      </c>
      <c r="AY270" s="86" t="str">
        <f t="shared" si="71"/>
        <v/>
      </c>
      <c r="AZ270" s="145"/>
      <c r="BA270" s="86" t="str">
        <f t="shared" si="72"/>
        <v/>
      </c>
      <c r="BB270" s="86"/>
      <c r="BC270" s="86"/>
      <c r="BD270" s="305" t="s">
        <v>50</v>
      </c>
      <c r="BE270" s="306"/>
      <c r="BF270" s="305" t="s">
        <v>289</v>
      </c>
      <c r="BG270" s="306"/>
      <c r="BH270" s="179" t="s">
        <v>57</v>
      </c>
      <c r="BI270" s="180" t="s">
        <v>58</v>
      </c>
      <c r="BJ270" s="181" t="s">
        <v>59</v>
      </c>
      <c r="BK270" s="182" t="s">
        <v>60</v>
      </c>
      <c r="BL270" s="86" t="str">
        <f t="shared" si="67"/>
        <v/>
      </c>
      <c r="BM270" s="145"/>
      <c r="BN270" s="86" t="str">
        <f t="shared" si="68"/>
        <v/>
      </c>
      <c r="BO270" s="86"/>
      <c r="BR270" s="225" t="s">
        <v>50</v>
      </c>
      <c r="BS270" s="309" t="s">
        <v>16</v>
      </c>
      <c r="BT270" s="309"/>
      <c r="BU270" s="225" t="s">
        <v>289</v>
      </c>
      <c r="BV270" s="354"/>
      <c r="BW270" s="354"/>
      <c r="BX270" s="354"/>
      <c r="BY270" s="354"/>
      <c r="BZ270" s="356"/>
    </row>
    <row r="271" spans="14:78" ht="27.6" customHeight="1" x14ac:dyDescent="0.25">
      <c r="N271" s="86"/>
      <c r="O271" s="301" t="s">
        <v>262</v>
      </c>
      <c r="P271" s="302"/>
      <c r="Q271" s="226">
        <f>IF(OR(S271="X",T271="X",U271="X",V271="X"),1,0)</f>
        <v>0</v>
      </c>
      <c r="R271" s="225" t="s">
        <v>263</v>
      </c>
      <c r="S271" s="227"/>
      <c r="T271" s="227"/>
      <c r="U271" s="227"/>
      <c r="V271" s="227"/>
      <c r="W271" s="86" t="str">
        <f t="shared" si="73"/>
        <v/>
      </c>
      <c r="X271" s="145"/>
      <c r="Y271" s="86" t="str">
        <f t="shared" si="74"/>
        <v/>
      </c>
      <c r="Z271" s="228"/>
      <c r="AA271" s="86"/>
      <c r="AB271" s="86"/>
      <c r="AC271" s="301" t="s">
        <v>262</v>
      </c>
      <c r="AD271" s="302"/>
      <c r="AE271" s="226">
        <f>IF(OR(AG271="X",AH271="X",AI271="X",AJ271="X"),1,0)</f>
        <v>0</v>
      </c>
      <c r="AF271" s="225" t="s">
        <v>263</v>
      </c>
      <c r="AG271" s="227"/>
      <c r="AH271" s="227"/>
      <c r="AI271" s="227"/>
      <c r="AJ271" s="227"/>
      <c r="AK271" s="86" t="str">
        <f t="shared" si="69"/>
        <v/>
      </c>
      <c r="AL271" s="145"/>
      <c r="AM271" s="86" t="str">
        <f t="shared" si="70"/>
        <v/>
      </c>
      <c r="AN271" s="228"/>
      <c r="AO271" s="86"/>
      <c r="AP271" s="86"/>
      <c r="AQ271" s="301" t="s">
        <v>262</v>
      </c>
      <c r="AR271" s="302"/>
      <c r="AS271" s="226">
        <f>IF(OR(AU271="X",AV271="X",AW271="X",AX271="X"),1,0)</f>
        <v>0</v>
      </c>
      <c r="AT271" s="225" t="s">
        <v>263</v>
      </c>
      <c r="AU271" s="227"/>
      <c r="AV271" s="227"/>
      <c r="AW271" s="227"/>
      <c r="AX271" s="227"/>
      <c r="AY271" s="86" t="str">
        <f t="shared" si="71"/>
        <v/>
      </c>
      <c r="AZ271" s="145"/>
      <c r="BA271" s="86" t="str">
        <f t="shared" si="72"/>
        <v/>
      </c>
      <c r="BB271" s="228"/>
      <c r="BC271" s="86"/>
      <c r="BD271" s="301" t="s">
        <v>262</v>
      </c>
      <c r="BE271" s="302"/>
      <c r="BF271" s="226">
        <f>IF(OR(BH271="X",BI271="X",BJ271="X",BK271="X"),1,0)</f>
        <v>0</v>
      </c>
      <c r="BG271" s="225" t="s">
        <v>263</v>
      </c>
      <c r="BH271" s="227"/>
      <c r="BI271" s="227"/>
      <c r="BJ271" s="227"/>
      <c r="BK271" s="227"/>
      <c r="BL271" s="86" t="str">
        <f t="shared" si="67"/>
        <v/>
      </c>
      <c r="BM271" s="145"/>
      <c r="BN271" s="86" t="str">
        <f t="shared" si="68"/>
        <v/>
      </c>
      <c r="BO271" s="228"/>
      <c r="BR271" s="309" t="s">
        <v>262</v>
      </c>
      <c r="BS271" s="318"/>
      <c r="BT271" s="226">
        <v>1</v>
      </c>
      <c r="BU271" s="225" t="s">
        <v>263</v>
      </c>
      <c r="BV271" s="229" t="str">
        <f>IF(Q271="","",IF(S271="X",25%,IF(T271="X",50%,IF(U271="X",75%,IF(V271="X",100%,"")))))</f>
        <v/>
      </c>
      <c r="BW271" s="229" t="str">
        <f>IF(AE271="","",IF(AG271="X",25%,IF(AH271="X",50%,IF(AI271="X",75%,IF(AJ271="X",100%,"")))))</f>
        <v/>
      </c>
      <c r="BX271" s="229" t="str">
        <f>IF(AS271="","",IF(AU271="X",25%,IF(AV271="X",50%,IF(AW271="X",75%,IF(AX271="X",100%,"")))))</f>
        <v/>
      </c>
      <c r="BY271" s="229" t="str">
        <f>IF(BF271="","",IF(BH271="X",25%,IF(BI271="X",50%,IF(BJ271="X",75%,IF(BK271="X",100%,"")))))</f>
        <v/>
      </c>
      <c r="BZ271" s="230" t="str">
        <f>IFERROR(AVERAGE(BV271:BY271),"")</f>
        <v/>
      </c>
    </row>
    <row r="272" spans="14:78" x14ac:dyDescent="0.25">
      <c r="N272" s="86"/>
      <c r="O272" s="307"/>
      <c r="P272" s="308"/>
      <c r="Q272" s="226">
        <f t="shared" ref="Q272:Q284" si="75">IF(OR(S272="X",T272="X",U272="X",V272="X"),1,0)</f>
        <v>0</v>
      </c>
      <c r="R272" s="225" t="s">
        <v>264</v>
      </c>
      <c r="S272" s="227"/>
      <c r="T272" s="227"/>
      <c r="U272" s="227"/>
      <c r="V272" s="227"/>
      <c r="W272" s="86" t="str">
        <f t="shared" si="73"/>
        <v/>
      </c>
      <c r="X272" s="145"/>
      <c r="Y272" s="86" t="str">
        <f t="shared" si="74"/>
        <v/>
      </c>
      <c r="Z272" s="228"/>
      <c r="AA272" s="86"/>
      <c r="AB272" s="86"/>
      <c r="AC272" s="307"/>
      <c r="AD272" s="308"/>
      <c r="AE272" s="226">
        <f t="shared" ref="AE272:AE284" si="76">IF(OR(AG272="X",AH272="X",AI272="X",AJ272="X"),1,0)</f>
        <v>0</v>
      </c>
      <c r="AF272" s="225" t="s">
        <v>264</v>
      </c>
      <c r="AG272" s="227"/>
      <c r="AH272" s="227"/>
      <c r="AI272" s="227"/>
      <c r="AJ272" s="227"/>
      <c r="AK272" s="86" t="str">
        <f t="shared" si="69"/>
        <v/>
      </c>
      <c r="AL272" s="145"/>
      <c r="AM272" s="86" t="str">
        <f t="shared" si="70"/>
        <v/>
      </c>
      <c r="AN272" s="228"/>
      <c r="AO272" s="86"/>
      <c r="AP272" s="86"/>
      <c r="AQ272" s="307"/>
      <c r="AR272" s="308"/>
      <c r="AS272" s="226">
        <f t="shared" ref="AS272:AS284" si="77">IF(OR(AU272="X",AV272="X",AW272="X",AX272="X"),1,0)</f>
        <v>0</v>
      </c>
      <c r="AT272" s="225" t="s">
        <v>264</v>
      </c>
      <c r="AU272" s="227"/>
      <c r="AV272" s="227"/>
      <c r="AW272" s="227"/>
      <c r="AX272" s="227"/>
      <c r="AY272" s="86" t="str">
        <f t="shared" si="71"/>
        <v/>
      </c>
      <c r="AZ272" s="145"/>
      <c r="BA272" s="86" t="str">
        <f t="shared" si="72"/>
        <v/>
      </c>
      <c r="BB272" s="228"/>
      <c r="BC272" s="86"/>
      <c r="BD272" s="307"/>
      <c r="BE272" s="308"/>
      <c r="BF272" s="226">
        <f t="shared" ref="BF272:BF284" si="78">IF(OR(BH272="X",BI272="X",BJ272="X",BK272="X"),1,0)</f>
        <v>0</v>
      </c>
      <c r="BG272" s="225" t="s">
        <v>264</v>
      </c>
      <c r="BH272" s="227"/>
      <c r="BI272" s="227"/>
      <c r="BJ272" s="227"/>
      <c r="BK272" s="227"/>
      <c r="BL272" s="86" t="str">
        <f t="shared" si="67"/>
        <v/>
      </c>
      <c r="BM272" s="145"/>
      <c r="BN272" s="86" t="str">
        <f t="shared" si="68"/>
        <v/>
      </c>
      <c r="BO272" s="228"/>
      <c r="BR272" s="309"/>
      <c r="BS272" s="319"/>
      <c r="BT272" s="226">
        <v>1</v>
      </c>
      <c r="BU272" s="225" t="s">
        <v>264</v>
      </c>
      <c r="BV272" s="229" t="str">
        <f t="shared" ref="BV272:BV284" si="79">IF(Q272="","",IF(S272="X",25%,IF(T272="X",50%,IF(U272="X",75%,IF(V272="X",100%,"")))))</f>
        <v/>
      </c>
      <c r="BW272" s="229" t="str">
        <f t="shared" ref="BW272:BW284" si="80">IF(AE272="","",IF(AG272="X",25%,IF(AH272="X",50%,IF(AI272="X",75%,IF(AJ272="X",100%,"")))))</f>
        <v/>
      </c>
      <c r="BX272" s="229" t="str">
        <f t="shared" ref="BX272:BX284" si="81">IF(AS272="","",IF(AU272="X",25%,IF(AV272="X",50%,IF(AW272="X",75%,IF(AX272="X",100%,"")))))</f>
        <v/>
      </c>
      <c r="BY272" s="229" t="str">
        <f t="shared" ref="BY272:BY284" si="82">IF(BF272="","",IF(BH272="X",25%,IF(BI272="X",50%,IF(BJ272="X",75%,IF(BK272="X",100%,"")))))</f>
        <v/>
      </c>
      <c r="BZ272" s="230" t="str">
        <f>IFERROR(AVERAGE(BV272:BY272),"")</f>
        <v/>
      </c>
    </row>
    <row r="273" spans="1:78" x14ac:dyDescent="0.25">
      <c r="N273" s="86"/>
      <c r="O273" s="307"/>
      <c r="P273" s="308"/>
      <c r="Q273" s="226">
        <f t="shared" si="75"/>
        <v>0</v>
      </c>
      <c r="R273" s="225" t="s">
        <v>265</v>
      </c>
      <c r="S273" s="227"/>
      <c r="T273" s="227"/>
      <c r="U273" s="227"/>
      <c r="V273" s="227"/>
      <c r="W273" s="86" t="str">
        <f t="shared" si="73"/>
        <v/>
      </c>
      <c r="X273" s="145"/>
      <c r="Y273" s="86" t="str">
        <f t="shared" si="74"/>
        <v/>
      </c>
      <c r="Z273" s="228"/>
      <c r="AA273" s="86"/>
      <c r="AB273" s="86"/>
      <c r="AC273" s="307"/>
      <c r="AD273" s="308"/>
      <c r="AE273" s="226">
        <f t="shared" si="76"/>
        <v>0</v>
      </c>
      <c r="AF273" s="225" t="s">
        <v>265</v>
      </c>
      <c r="AG273" s="227"/>
      <c r="AH273" s="227"/>
      <c r="AI273" s="227"/>
      <c r="AJ273" s="227"/>
      <c r="AK273" s="86" t="str">
        <f t="shared" si="69"/>
        <v/>
      </c>
      <c r="AL273" s="145"/>
      <c r="AM273" s="86" t="str">
        <f t="shared" si="70"/>
        <v/>
      </c>
      <c r="AN273" s="228"/>
      <c r="AO273" s="86"/>
      <c r="AP273" s="86"/>
      <c r="AQ273" s="307"/>
      <c r="AR273" s="308"/>
      <c r="AS273" s="226">
        <f t="shared" si="77"/>
        <v>0</v>
      </c>
      <c r="AT273" s="225" t="s">
        <v>265</v>
      </c>
      <c r="AU273" s="227"/>
      <c r="AV273" s="227"/>
      <c r="AW273" s="227"/>
      <c r="AX273" s="227"/>
      <c r="AY273" s="86" t="str">
        <f t="shared" si="71"/>
        <v/>
      </c>
      <c r="AZ273" s="145"/>
      <c r="BA273" s="86" t="str">
        <f t="shared" si="72"/>
        <v/>
      </c>
      <c r="BB273" s="228"/>
      <c r="BC273" s="86"/>
      <c r="BD273" s="307"/>
      <c r="BE273" s="308"/>
      <c r="BF273" s="226">
        <f t="shared" si="78"/>
        <v>0</v>
      </c>
      <c r="BG273" s="225" t="s">
        <v>265</v>
      </c>
      <c r="BH273" s="227"/>
      <c r="BI273" s="227"/>
      <c r="BJ273" s="227"/>
      <c r="BK273" s="227"/>
      <c r="BL273" s="86" t="str">
        <f t="shared" si="67"/>
        <v/>
      </c>
      <c r="BM273" s="145"/>
      <c r="BN273" s="86" t="str">
        <f t="shared" si="68"/>
        <v/>
      </c>
      <c r="BO273" s="228"/>
      <c r="BR273" s="309"/>
      <c r="BS273" s="319"/>
      <c r="BT273" s="226">
        <v>1</v>
      </c>
      <c r="BU273" s="225" t="s">
        <v>265</v>
      </c>
      <c r="BV273" s="229" t="str">
        <f t="shared" si="79"/>
        <v/>
      </c>
      <c r="BW273" s="229" t="str">
        <f t="shared" si="80"/>
        <v/>
      </c>
      <c r="BX273" s="229" t="str">
        <f t="shared" si="81"/>
        <v/>
      </c>
      <c r="BY273" s="229" t="str">
        <f t="shared" si="82"/>
        <v/>
      </c>
      <c r="BZ273" s="230" t="str">
        <f t="shared" ref="BZ273:BZ284" si="83">IFERROR(AVERAGE(BV273:BY273),"")</f>
        <v/>
      </c>
    </row>
    <row r="274" spans="1:78" ht="25.5" x14ac:dyDescent="0.25">
      <c r="N274" s="86"/>
      <c r="O274" s="303"/>
      <c r="P274" s="304"/>
      <c r="Q274" s="226">
        <f t="shared" si="75"/>
        <v>0</v>
      </c>
      <c r="R274" s="225" t="s">
        <v>266</v>
      </c>
      <c r="S274" s="227"/>
      <c r="T274" s="227"/>
      <c r="U274" s="227"/>
      <c r="V274" s="227"/>
      <c r="W274" s="86" t="str">
        <f t="shared" si="73"/>
        <v/>
      </c>
      <c r="X274" s="145"/>
      <c r="Y274" s="86" t="str">
        <f t="shared" si="74"/>
        <v/>
      </c>
      <c r="Z274" s="228"/>
      <c r="AA274" s="86"/>
      <c r="AB274" s="86"/>
      <c r="AC274" s="303"/>
      <c r="AD274" s="304"/>
      <c r="AE274" s="226">
        <f t="shared" si="76"/>
        <v>0</v>
      </c>
      <c r="AF274" s="225" t="s">
        <v>266</v>
      </c>
      <c r="AG274" s="227"/>
      <c r="AH274" s="227"/>
      <c r="AI274" s="227"/>
      <c r="AJ274" s="227"/>
      <c r="AK274" s="86" t="str">
        <f t="shared" si="69"/>
        <v/>
      </c>
      <c r="AL274" s="145"/>
      <c r="AM274" s="86" t="str">
        <f t="shared" si="70"/>
        <v/>
      </c>
      <c r="AN274" s="228"/>
      <c r="AO274" s="86"/>
      <c r="AP274" s="86"/>
      <c r="AQ274" s="303"/>
      <c r="AR274" s="304"/>
      <c r="AS274" s="226">
        <f t="shared" si="77"/>
        <v>0</v>
      </c>
      <c r="AT274" s="225" t="s">
        <v>266</v>
      </c>
      <c r="AU274" s="227"/>
      <c r="AV274" s="227"/>
      <c r="AW274" s="227"/>
      <c r="AX274" s="227"/>
      <c r="AY274" s="86" t="str">
        <f t="shared" si="71"/>
        <v/>
      </c>
      <c r="AZ274" s="145"/>
      <c r="BA274" s="86" t="str">
        <f t="shared" si="72"/>
        <v/>
      </c>
      <c r="BB274" s="228"/>
      <c r="BC274" s="86"/>
      <c r="BD274" s="303"/>
      <c r="BE274" s="304"/>
      <c r="BF274" s="226">
        <f t="shared" si="78"/>
        <v>0</v>
      </c>
      <c r="BG274" s="225" t="s">
        <v>266</v>
      </c>
      <c r="BH274" s="227"/>
      <c r="BI274" s="227"/>
      <c r="BJ274" s="227"/>
      <c r="BK274" s="227"/>
      <c r="BL274" s="86" t="str">
        <f t="shared" si="67"/>
        <v/>
      </c>
      <c r="BM274" s="145"/>
      <c r="BN274" s="86" t="str">
        <f t="shared" si="68"/>
        <v/>
      </c>
      <c r="BO274" s="228"/>
      <c r="BR274" s="309"/>
      <c r="BS274" s="320"/>
      <c r="BT274" s="226">
        <v>1</v>
      </c>
      <c r="BU274" s="225" t="s">
        <v>266</v>
      </c>
      <c r="BV274" s="229" t="str">
        <f t="shared" si="79"/>
        <v/>
      </c>
      <c r="BW274" s="229" t="str">
        <f t="shared" si="80"/>
        <v/>
      </c>
      <c r="BX274" s="229" t="str">
        <f t="shared" si="81"/>
        <v/>
      </c>
      <c r="BY274" s="229" t="str">
        <f t="shared" si="82"/>
        <v/>
      </c>
      <c r="BZ274" s="230" t="str">
        <f t="shared" si="83"/>
        <v/>
      </c>
    </row>
    <row r="275" spans="1:78" ht="63.75" x14ac:dyDescent="0.25">
      <c r="N275" s="86"/>
      <c r="O275" s="305" t="s">
        <v>267</v>
      </c>
      <c r="P275" s="306"/>
      <c r="Q275" s="226">
        <f t="shared" si="75"/>
        <v>0</v>
      </c>
      <c r="R275" s="309" t="s">
        <v>268</v>
      </c>
      <c r="S275" s="227"/>
      <c r="T275" s="227"/>
      <c r="U275" s="227"/>
      <c r="V275" s="227"/>
      <c r="W275" s="86" t="str">
        <f t="shared" si="73"/>
        <v/>
      </c>
      <c r="X275" s="145"/>
      <c r="Y275" s="86" t="str">
        <f t="shared" si="74"/>
        <v/>
      </c>
      <c r="Z275" s="228"/>
      <c r="AA275" s="86"/>
      <c r="AB275" s="86"/>
      <c r="AC275" s="305" t="s">
        <v>267</v>
      </c>
      <c r="AD275" s="306"/>
      <c r="AE275" s="226">
        <f t="shared" si="76"/>
        <v>0</v>
      </c>
      <c r="AF275" s="309" t="s">
        <v>268</v>
      </c>
      <c r="AG275" s="227"/>
      <c r="AH275" s="227"/>
      <c r="AI275" s="227"/>
      <c r="AJ275" s="227"/>
      <c r="AK275" s="86" t="str">
        <f t="shared" si="69"/>
        <v/>
      </c>
      <c r="AL275" s="145"/>
      <c r="AM275" s="86" t="str">
        <f t="shared" si="70"/>
        <v/>
      </c>
      <c r="AN275" s="228"/>
      <c r="AO275" s="86"/>
      <c r="AP275" s="86"/>
      <c r="AQ275" s="305" t="s">
        <v>267</v>
      </c>
      <c r="AR275" s="306"/>
      <c r="AS275" s="226">
        <f t="shared" si="77"/>
        <v>0</v>
      </c>
      <c r="AT275" s="309" t="s">
        <v>268</v>
      </c>
      <c r="AU275" s="227"/>
      <c r="AV275" s="227"/>
      <c r="AW275" s="227"/>
      <c r="AX275" s="227"/>
      <c r="AY275" s="86" t="str">
        <f t="shared" si="71"/>
        <v/>
      </c>
      <c r="AZ275" s="145"/>
      <c r="BA275" s="86" t="str">
        <f t="shared" si="72"/>
        <v/>
      </c>
      <c r="BB275" s="228"/>
      <c r="BC275" s="86"/>
      <c r="BD275" s="305" t="s">
        <v>267</v>
      </c>
      <c r="BE275" s="306"/>
      <c r="BF275" s="226">
        <f t="shared" si="78"/>
        <v>0</v>
      </c>
      <c r="BG275" s="309" t="s">
        <v>268</v>
      </c>
      <c r="BH275" s="227"/>
      <c r="BI275" s="227"/>
      <c r="BJ275" s="227"/>
      <c r="BK275" s="227"/>
      <c r="BL275" s="86" t="str">
        <f t="shared" si="67"/>
        <v/>
      </c>
      <c r="BM275" s="145"/>
      <c r="BN275" s="86" t="str">
        <f t="shared" si="68"/>
        <v/>
      </c>
      <c r="BO275" s="228"/>
      <c r="BR275" s="225" t="s">
        <v>267</v>
      </c>
      <c r="BS275" s="231"/>
      <c r="BT275" s="226">
        <v>1</v>
      </c>
      <c r="BU275" s="309" t="s">
        <v>268</v>
      </c>
      <c r="BV275" s="229" t="str">
        <f t="shared" si="79"/>
        <v/>
      </c>
      <c r="BW275" s="229" t="str">
        <f t="shared" si="80"/>
        <v/>
      </c>
      <c r="BX275" s="229" t="str">
        <f t="shared" si="81"/>
        <v/>
      </c>
      <c r="BY275" s="229" t="str">
        <f t="shared" si="82"/>
        <v/>
      </c>
      <c r="BZ275" s="230" t="str">
        <f t="shared" si="83"/>
        <v/>
      </c>
    </row>
    <row r="276" spans="1:78" ht="51" x14ac:dyDescent="0.25">
      <c r="N276" s="86"/>
      <c r="O276" s="305" t="s">
        <v>269</v>
      </c>
      <c r="P276" s="306"/>
      <c r="Q276" s="226">
        <f t="shared" si="75"/>
        <v>0</v>
      </c>
      <c r="R276" s="309"/>
      <c r="S276" s="227"/>
      <c r="T276" s="227"/>
      <c r="U276" s="227"/>
      <c r="V276" s="227"/>
      <c r="W276" s="86" t="str">
        <f t="shared" si="73"/>
        <v/>
      </c>
      <c r="X276" s="145"/>
      <c r="Y276" s="86" t="str">
        <f t="shared" si="74"/>
        <v/>
      </c>
      <c r="Z276" s="228"/>
      <c r="AA276" s="86"/>
      <c r="AB276" s="86"/>
      <c r="AC276" s="305" t="s">
        <v>269</v>
      </c>
      <c r="AD276" s="306"/>
      <c r="AE276" s="226">
        <f t="shared" si="76"/>
        <v>0</v>
      </c>
      <c r="AF276" s="309"/>
      <c r="AG276" s="227"/>
      <c r="AH276" s="227"/>
      <c r="AI276" s="227"/>
      <c r="AJ276" s="227"/>
      <c r="AK276" s="86" t="str">
        <f t="shared" si="69"/>
        <v/>
      </c>
      <c r="AL276" s="145"/>
      <c r="AM276" s="86" t="str">
        <f t="shared" si="70"/>
        <v/>
      </c>
      <c r="AN276" s="228"/>
      <c r="AO276" s="86"/>
      <c r="AP276" s="86"/>
      <c r="AQ276" s="305" t="s">
        <v>269</v>
      </c>
      <c r="AR276" s="306"/>
      <c r="AS276" s="226">
        <f t="shared" si="77"/>
        <v>0</v>
      </c>
      <c r="AT276" s="309"/>
      <c r="AU276" s="227"/>
      <c r="AV276" s="227"/>
      <c r="AW276" s="227"/>
      <c r="AX276" s="227"/>
      <c r="AY276" s="86" t="str">
        <f t="shared" si="71"/>
        <v/>
      </c>
      <c r="AZ276" s="145"/>
      <c r="BA276" s="86" t="str">
        <f t="shared" si="72"/>
        <v/>
      </c>
      <c r="BB276" s="228"/>
      <c r="BC276" s="86"/>
      <c r="BD276" s="305" t="s">
        <v>269</v>
      </c>
      <c r="BE276" s="306"/>
      <c r="BF276" s="226">
        <f t="shared" si="78"/>
        <v>0</v>
      </c>
      <c r="BG276" s="309"/>
      <c r="BH276" s="227"/>
      <c r="BI276" s="227"/>
      <c r="BJ276" s="227"/>
      <c r="BK276" s="227"/>
      <c r="BL276" s="86" t="str">
        <f t="shared" si="67"/>
        <v/>
      </c>
      <c r="BM276" s="145"/>
      <c r="BN276" s="86" t="str">
        <f t="shared" si="68"/>
        <v/>
      </c>
      <c r="BO276" s="228"/>
      <c r="BR276" s="225" t="s">
        <v>269</v>
      </c>
      <c r="BS276" s="231"/>
      <c r="BT276" s="226">
        <v>1</v>
      </c>
      <c r="BU276" s="309"/>
      <c r="BV276" s="229" t="str">
        <f t="shared" si="79"/>
        <v/>
      </c>
      <c r="BW276" s="229" t="str">
        <f t="shared" si="80"/>
        <v/>
      </c>
      <c r="BX276" s="229" t="str">
        <f t="shared" si="81"/>
        <v/>
      </c>
      <c r="BY276" s="229" t="str">
        <f t="shared" si="82"/>
        <v/>
      </c>
      <c r="BZ276" s="230" t="str">
        <f t="shared" si="83"/>
        <v/>
      </c>
    </row>
    <row r="277" spans="1:78" s="83" customFormat="1" ht="25.5" x14ac:dyDescent="0.25">
      <c r="A277" s="81"/>
      <c r="B277" s="81"/>
      <c r="C277" s="81"/>
      <c r="D277" s="81"/>
      <c r="E277" s="82"/>
      <c r="F277" s="82"/>
      <c r="G277" s="82"/>
      <c r="H277" s="82"/>
      <c r="I277" s="82"/>
      <c r="J277" s="82"/>
      <c r="K277" s="81"/>
      <c r="L277" s="81"/>
      <c r="N277" s="145"/>
      <c r="O277" s="305" t="s">
        <v>199</v>
      </c>
      <c r="P277" s="306"/>
      <c r="Q277" s="226">
        <f t="shared" si="75"/>
        <v>0</v>
      </c>
      <c r="R277" s="309"/>
      <c r="S277" s="227"/>
      <c r="T277" s="227"/>
      <c r="U277" s="227"/>
      <c r="V277" s="227"/>
      <c r="W277" s="86" t="str">
        <f t="shared" si="73"/>
        <v/>
      </c>
      <c r="X277" s="145"/>
      <c r="Y277" s="86" t="str">
        <f t="shared" si="74"/>
        <v/>
      </c>
      <c r="Z277" s="228"/>
      <c r="AA277" s="86"/>
      <c r="AB277" s="86"/>
      <c r="AC277" s="305" t="s">
        <v>199</v>
      </c>
      <c r="AD277" s="306"/>
      <c r="AE277" s="226">
        <f t="shared" si="76"/>
        <v>0</v>
      </c>
      <c r="AF277" s="309"/>
      <c r="AG277" s="227"/>
      <c r="AH277" s="227"/>
      <c r="AI277" s="227"/>
      <c r="AJ277" s="227"/>
      <c r="AK277" s="86" t="str">
        <f t="shared" si="69"/>
        <v/>
      </c>
      <c r="AL277" s="145"/>
      <c r="AM277" s="86" t="str">
        <f t="shared" si="70"/>
        <v/>
      </c>
      <c r="AN277" s="228"/>
      <c r="AO277" s="86"/>
      <c r="AP277" s="86"/>
      <c r="AQ277" s="305" t="s">
        <v>199</v>
      </c>
      <c r="AR277" s="306"/>
      <c r="AS277" s="226">
        <f t="shared" si="77"/>
        <v>0</v>
      </c>
      <c r="AT277" s="309"/>
      <c r="AU277" s="227"/>
      <c r="AV277" s="227"/>
      <c r="AW277" s="227"/>
      <c r="AX277" s="227"/>
      <c r="AY277" s="86" t="str">
        <f t="shared" si="71"/>
        <v/>
      </c>
      <c r="AZ277" s="145"/>
      <c r="BA277" s="86" t="str">
        <f t="shared" si="72"/>
        <v/>
      </c>
      <c r="BB277" s="228"/>
      <c r="BC277" s="86"/>
      <c r="BD277" s="305" t="s">
        <v>199</v>
      </c>
      <c r="BE277" s="306"/>
      <c r="BF277" s="226">
        <f t="shared" si="78"/>
        <v>0</v>
      </c>
      <c r="BG277" s="309"/>
      <c r="BH277" s="227"/>
      <c r="BI277" s="227"/>
      <c r="BJ277" s="227"/>
      <c r="BK277" s="227"/>
      <c r="BL277" s="86" t="str">
        <f t="shared" si="67"/>
        <v/>
      </c>
      <c r="BM277" s="145"/>
      <c r="BN277" s="86" t="str">
        <f t="shared" si="68"/>
        <v/>
      </c>
      <c r="BO277" s="228"/>
      <c r="BR277" s="225" t="s">
        <v>199</v>
      </c>
      <c r="BS277" s="231"/>
      <c r="BT277" s="226">
        <v>1</v>
      </c>
      <c r="BU277" s="309"/>
      <c r="BV277" s="229" t="str">
        <f t="shared" si="79"/>
        <v/>
      </c>
      <c r="BW277" s="229" t="str">
        <f t="shared" si="80"/>
        <v/>
      </c>
      <c r="BX277" s="229" t="str">
        <f t="shared" si="81"/>
        <v/>
      </c>
      <c r="BY277" s="229" t="str">
        <f t="shared" si="82"/>
        <v/>
      </c>
      <c r="BZ277" s="230" t="str">
        <f t="shared" si="83"/>
        <v/>
      </c>
    </row>
    <row r="278" spans="1:78" ht="41.45" customHeight="1" x14ac:dyDescent="0.25">
      <c r="N278" s="86"/>
      <c r="O278" s="305" t="s">
        <v>270</v>
      </c>
      <c r="P278" s="306"/>
      <c r="Q278" s="226">
        <f t="shared" si="75"/>
        <v>0</v>
      </c>
      <c r="R278" s="309"/>
      <c r="S278" s="227"/>
      <c r="T278" s="227"/>
      <c r="U278" s="227"/>
      <c r="V278" s="227"/>
      <c r="W278" s="86" t="str">
        <f t="shared" si="73"/>
        <v/>
      </c>
      <c r="X278" s="145"/>
      <c r="Y278" s="86" t="str">
        <f t="shared" si="74"/>
        <v/>
      </c>
      <c r="Z278" s="228"/>
      <c r="AA278" s="86"/>
      <c r="AB278" s="86"/>
      <c r="AC278" s="305" t="s">
        <v>270</v>
      </c>
      <c r="AD278" s="306"/>
      <c r="AE278" s="226">
        <f t="shared" si="76"/>
        <v>0</v>
      </c>
      <c r="AF278" s="309"/>
      <c r="AG278" s="227"/>
      <c r="AH278" s="227"/>
      <c r="AI278" s="227"/>
      <c r="AJ278" s="227"/>
      <c r="AK278" s="86" t="str">
        <f t="shared" si="69"/>
        <v/>
      </c>
      <c r="AL278" s="145"/>
      <c r="AM278" s="86" t="str">
        <f t="shared" si="70"/>
        <v/>
      </c>
      <c r="AN278" s="228"/>
      <c r="AO278" s="86"/>
      <c r="AP278" s="86"/>
      <c r="AQ278" s="305" t="s">
        <v>270</v>
      </c>
      <c r="AR278" s="306"/>
      <c r="AS278" s="226">
        <f t="shared" si="77"/>
        <v>0</v>
      </c>
      <c r="AT278" s="309"/>
      <c r="AU278" s="227"/>
      <c r="AV278" s="227"/>
      <c r="AW278" s="227"/>
      <c r="AX278" s="227"/>
      <c r="AY278" s="86" t="str">
        <f t="shared" si="71"/>
        <v/>
      </c>
      <c r="AZ278" s="145"/>
      <c r="BA278" s="86" t="str">
        <f t="shared" si="72"/>
        <v/>
      </c>
      <c r="BB278" s="228"/>
      <c r="BC278" s="86"/>
      <c r="BD278" s="305" t="s">
        <v>270</v>
      </c>
      <c r="BE278" s="306"/>
      <c r="BF278" s="226">
        <f t="shared" si="78"/>
        <v>0</v>
      </c>
      <c r="BG278" s="309"/>
      <c r="BH278" s="227"/>
      <c r="BI278" s="227"/>
      <c r="BJ278" s="227"/>
      <c r="BK278" s="227"/>
      <c r="BL278" s="86" t="str">
        <f t="shared" si="67"/>
        <v/>
      </c>
      <c r="BM278" s="145"/>
      <c r="BN278" s="86" t="str">
        <f t="shared" si="68"/>
        <v/>
      </c>
      <c r="BO278" s="228"/>
      <c r="BR278" s="225" t="s">
        <v>270</v>
      </c>
      <c r="BS278" s="232"/>
      <c r="BT278" s="226">
        <v>1</v>
      </c>
      <c r="BU278" s="309"/>
      <c r="BV278" s="229" t="str">
        <f t="shared" si="79"/>
        <v/>
      </c>
      <c r="BW278" s="229" t="str">
        <f t="shared" si="80"/>
        <v/>
      </c>
      <c r="BX278" s="229" t="str">
        <f t="shared" si="81"/>
        <v/>
      </c>
      <c r="BY278" s="229" t="str">
        <f t="shared" si="82"/>
        <v/>
      </c>
      <c r="BZ278" s="230" t="str">
        <f t="shared" si="83"/>
        <v/>
      </c>
    </row>
    <row r="279" spans="1:78" ht="14.45" customHeight="1" x14ac:dyDescent="0.25">
      <c r="N279" s="86"/>
      <c r="O279" s="301" t="s">
        <v>201</v>
      </c>
      <c r="P279" s="302"/>
      <c r="Q279" s="226">
        <f t="shared" si="75"/>
        <v>0</v>
      </c>
      <c r="R279" s="225" t="s">
        <v>271</v>
      </c>
      <c r="S279" s="227"/>
      <c r="T279" s="227"/>
      <c r="U279" s="227"/>
      <c r="V279" s="227"/>
      <c r="W279" s="86" t="str">
        <f t="shared" si="73"/>
        <v/>
      </c>
      <c r="X279" s="145"/>
      <c r="Y279" s="86" t="str">
        <f t="shared" si="74"/>
        <v/>
      </c>
      <c r="Z279" s="228"/>
      <c r="AA279" s="86"/>
      <c r="AB279" s="86"/>
      <c r="AC279" s="301" t="s">
        <v>201</v>
      </c>
      <c r="AD279" s="302"/>
      <c r="AE279" s="226">
        <f t="shared" si="76"/>
        <v>0</v>
      </c>
      <c r="AF279" s="225" t="s">
        <v>271</v>
      </c>
      <c r="AG279" s="227"/>
      <c r="AH279" s="227"/>
      <c r="AI279" s="227"/>
      <c r="AJ279" s="227"/>
      <c r="AK279" s="86" t="str">
        <f t="shared" si="69"/>
        <v/>
      </c>
      <c r="AL279" s="145"/>
      <c r="AM279" s="86" t="str">
        <f t="shared" si="70"/>
        <v/>
      </c>
      <c r="AN279" s="228"/>
      <c r="AO279" s="86"/>
      <c r="AP279" s="86"/>
      <c r="AQ279" s="301" t="s">
        <v>201</v>
      </c>
      <c r="AR279" s="302"/>
      <c r="AS279" s="226">
        <f t="shared" si="77"/>
        <v>0</v>
      </c>
      <c r="AT279" s="225" t="s">
        <v>271</v>
      </c>
      <c r="AU279" s="227"/>
      <c r="AV279" s="227"/>
      <c r="AW279" s="227"/>
      <c r="AX279" s="227"/>
      <c r="AY279" s="86" t="str">
        <f t="shared" si="71"/>
        <v/>
      </c>
      <c r="AZ279" s="145"/>
      <c r="BA279" s="86" t="str">
        <f t="shared" si="72"/>
        <v/>
      </c>
      <c r="BB279" s="228"/>
      <c r="BC279" s="86"/>
      <c r="BD279" s="301" t="s">
        <v>201</v>
      </c>
      <c r="BE279" s="302"/>
      <c r="BF279" s="226">
        <f t="shared" si="78"/>
        <v>0</v>
      </c>
      <c r="BG279" s="225" t="s">
        <v>271</v>
      </c>
      <c r="BH279" s="227"/>
      <c r="BI279" s="227"/>
      <c r="BJ279" s="227"/>
      <c r="BK279" s="227"/>
      <c r="BL279" s="86" t="str">
        <f t="shared" si="67"/>
        <v/>
      </c>
      <c r="BM279" s="145"/>
      <c r="BN279" s="86" t="str">
        <f t="shared" si="68"/>
        <v/>
      </c>
      <c r="BO279" s="228"/>
      <c r="BR279" s="309" t="s">
        <v>201</v>
      </c>
      <c r="BS279" s="316"/>
      <c r="BT279" s="226">
        <v>1</v>
      </c>
      <c r="BU279" s="225" t="s">
        <v>271</v>
      </c>
      <c r="BV279" s="229" t="str">
        <f t="shared" si="79"/>
        <v/>
      </c>
      <c r="BW279" s="229" t="str">
        <f t="shared" si="80"/>
        <v/>
      </c>
      <c r="BX279" s="229" t="str">
        <f t="shared" si="81"/>
        <v/>
      </c>
      <c r="BY279" s="229" t="str">
        <f t="shared" si="82"/>
        <v/>
      </c>
      <c r="BZ279" s="230" t="str">
        <f t="shared" si="83"/>
        <v/>
      </c>
    </row>
    <row r="280" spans="1:78" ht="25.5" x14ac:dyDescent="0.25">
      <c r="N280" s="86"/>
      <c r="O280" s="303"/>
      <c r="P280" s="304"/>
      <c r="Q280" s="226">
        <f t="shared" si="75"/>
        <v>0</v>
      </c>
      <c r="R280" s="225" t="s">
        <v>272</v>
      </c>
      <c r="S280" s="227"/>
      <c r="T280" s="227"/>
      <c r="U280" s="227"/>
      <c r="V280" s="227"/>
      <c r="W280" s="86" t="str">
        <f t="shared" si="73"/>
        <v/>
      </c>
      <c r="X280" s="145"/>
      <c r="Y280" s="86" t="str">
        <f t="shared" si="74"/>
        <v/>
      </c>
      <c r="Z280" s="228"/>
      <c r="AA280" s="86"/>
      <c r="AB280" s="86"/>
      <c r="AC280" s="303"/>
      <c r="AD280" s="304"/>
      <c r="AE280" s="226">
        <f t="shared" si="76"/>
        <v>0</v>
      </c>
      <c r="AF280" s="225" t="s">
        <v>272</v>
      </c>
      <c r="AG280" s="227"/>
      <c r="AH280" s="227"/>
      <c r="AI280" s="227"/>
      <c r="AJ280" s="227"/>
      <c r="AK280" s="86" t="str">
        <f t="shared" si="69"/>
        <v/>
      </c>
      <c r="AL280" s="145"/>
      <c r="AM280" s="86" t="str">
        <f t="shared" si="70"/>
        <v/>
      </c>
      <c r="AN280" s="228"/>
      <c r="AO280" s="86"/>
      <c r="AP280" s="86"/>
      <c r="AQ280" s="303"/>
      <c r="AR280" s="304"/>
      <c r="AS280" s="226">
        <f t="shared" si="77"/>
        <v>0</v>
      </c>
      <c r="AT280" s="225" t="s">
        <v>272</v>
      </c>
      <c r="AU280" s="227"/>
      <c r="AV280" s="227"/>
      <c r="AW280" s="227"/>
      <c r="AX280" s="227"/>
      <c r="AY280" s="86" t="str">
        <f t="shared" si="71"/>
        <v/>
      </c>
      <c r="AZ280" s="145"/>
      <c r="BA280" s="86" t="str">
        <f t="shared" si="72"/>
        <v/>
      </c>
      <c r="BB280" s="228"/>
      <c r="BC280" s="86"/>
      <c r="BD280" s="303"/>
      <c r="BE280" s="304"/>
      <c r="BF280" s="226">
        <f t="shared" si="78"/>
        <v>0</v>
      </c>
      <c r="BG280" s="225" t="s">
        <v>272</v>
      </c>
      <c r="BH280" s="227"/>
      <c r="BI280" s="227"/>
      <c r="BJ280" s="227"/>
      <c r="BK280" s="227"/>
      <c r="BL280" s="86" t="str">
        <f t="shared" si="67"/>
        <v/>
      </c>
      <c r="BM280" s="145"/>
      <c r="BN280" s="86" t="str">
        <f t="shared" si="68"/>
        <v/>
      </c>
      <c r="BO280" s="228"/>
      <c r="BR280" s="309"/>
      <c r="BS280" s="317"/>
      <c r="BT280" s="226">
        <v>1</v>
      </c>
      <c r="BU280" s="225" t="s">
        <v>272</v>
      </c>
      <c r="BV280" s="229" t="str">
        <f t="shared" si="79"/>
        <v/>
      </c>
      <c r="BW280" s="229" t="str">
        <f t="shared" si="80"/>
        <v/>
      </c>
      <c r="BX280" s="229" t="str">
        <f t="shared" si="81"/>
        <v/>
      </c>
      <c r="BY280" s="229" t="str">
        <f t="shared" si="82"/>
        <v/>
      </c>
      <c r="BZ280" s="230" t="str">
        <f t="shared" si="83"/>
        <v/>
      </c>
    </row>
    <row r="281" spans="1:78" ht="51" x14ac:dyDescent="0.25">
      <c r="N281" s="86"/>
      <c r="O281" s="305" t="s">
        <v>202</v>
      </c>
      <c r="P281" s="306"/>
      <c r="Q281" s="226">
        <f t="shared" si="75"/>
        <v>0</v>
      </c>
      <c r="R281" s="309" t="s">
        <v>273</v>
      </c>
      <c r="S281" s="227"/>
      <c r="T281" s="227"/>
      <c r="U281" s="227"/>
      <c r="V281" s="227"/>
      <c r="W281" s="86" t="str">
        <f t="shared" si="73"/>
        <v/>
      </c>
      <c r="X281" s="145"/>
      <c r="Y281" s="86" t="str">
        <f t="shared" si="74"/>
        <v/>
      </c>
      <c r="Z281" s="228"/>
      <c r="AA281" s="86"/>
      <c r="AB281" s="86"/>
      <c r="AC281" s="305" t="s">
        <v>202</v>
      </c>
      <c r="AD281" s="306"/>
      <c r="AE281" s="226">
        <f t="shared" si="76"/>
        <v>0</v>
      </c>
      <c r="AF281" s="309" t="s">
        <v>273</v>
      </c>
      <c r="AG281" s="227"/>
      <c r="AH281" s="227"/>
      <c r="AI281" s="227"/>
      <c r="AJ281" s="227"/>
      <c r="AK281" s="86" t="str">
        <f t="shared" si="69"/>
        <v/>
      </c>
      <c r="AL281" s="145"/>
      <c r="AM281" s="86" t="str">
        <f t="shared" si="70"/>
        <v/>
      </c>
      <c r="AN281" s="228"/>
      <c r="AO281" s="86"/>
      <c r="AP281" s="86"/>
      <c r="AQ281" s="305" t="s">
        <v>202</v>
      </c>
      <c r="AR281" s="306"/>
      <c r="AS281" s="226">
        <f t="shared" si="77"/>
        <v>0</v>
      </c>
      <c r="AT281" s="309" t="s">
        <v>273</v>
      </c>
      <c r="AU281" s="227"/>
      <c r="AV281" s="227"/>
      <c r="AW281" s="227"/>
      <c r="AX281" s="227"/>
      <c r="AY281" s="86" t="str">
        <f t="shared" si="71"/>
        <v/>
      </c>
      <c r="AZ281" s="145"/>
      <c r="BA281" s="86" t="str">
        <f t="shared" si="72"/>
        <v/>
      </c>
      <c r="BB281" s="228"/>
      <c r="BC281" s="86"/>
      <c r="BD281" s="305" t="s">
        <v>202</v>
      </c>
      <c r="BE281" s="306"/>
      <c r="BF281" s="226">
        <f t="shared" si="78"/>
        <v>0</v>
      </c>
      <c r="BG281" s="309" t="s">
        <v>273</v>
      </c>
      <c r="BH281" s="227"/>
      <c r="BI281" s="227"/>
      <c r="BJ281" s="227"/>
      <c r="BK281" s="227"/>
      <c r="BL281" s="86" t="str">
        <f t="shared" si="67"/>
        <v/>
      </c>
      <c r="BM281" s="145"/>
      <c r="BN281" s="86" t="str">
        <f t="shared" si="68"/>
        <v/>
      </c>
      <c r="BO281" s="228"/>
      <c r="BR281" s="225" t="s">
        <v>202</v>
      </c>
      <c r="BS281" s="232"/>
      <c r="BT281" s="226">
        <v>1</v>
      </c>
      <c r="BU281" s="309" t="s">
        <v>273</v>
      </c>
      <c r="BV281" s="229" t="str">
        <f t="shared" si="79"/>
        <v/>
      </c>
      <c r="BW281" s="229" t="str">
        <f t="shared" si="80"/>
        <v/>
      </c>
      <c r="BX281" s="229" t="str">
        <f t="shared" si="81"/>
        <v/>
      </c>
      <c r="BY281" s="229" t="str">
        <f t="shared" si="82"/>
        <v/>
      </c>
      <c r="BZ281" s="230" t="str">
        <f t="shared" si="83"/>
        <v/>
      </c>
    </row>
    <row r="282" spans="1:78" ht="63.75" x14ac:dyDescent="0.25">
      <c r="N282" s="86"/>
      <c r="O282" s="305" t="s">
        <v>274</v>
      </c>
      <c r="P282" s="306"/>
      <c r="Q282" s="226">
        <f t="shared" si="75"/>
        <v>0</v>
      </c>
      <c r="R282" s="309"/>
      <c r="S282" s="227"/>
      <c r="T282" s="227"/>
      <c r="U282" s="227"/>
      <c r="V282" s="227"/>
      <c r="W282" s="86" t="str">
        <f t="shared" si="73"/>
        <v/>
      </c>
      <c r="X282" s="145"/>
      <c r="Y282" s="86" t="str">
        <f t="shared" si="74"/>
        <v/>
      </c>
      <c r="Z282" s="228"/>
      <c r="AA282" s="86"/>
      <c r="AB282" s="86"/>
      <c r="AC282" s="305" t="s">
        <v>274</v>
      </c>
      <c r="AD282" s="306"/>
      <c r="AE282" s="226">
        <f t="shared" si="76"/>
        <v>0</v>
      </c>
      <c r="AF282" s="309"/>
      <c r="AG282" s="227"/>
      <c r="AH282" s="227"/>
      <c r="AI282" s="227"/>
      <c r="AJ282" s="227"/>
      <c r="AK282" s="86" t="str">
        <f t="shared" si="69"/>
        <v/>
      </c>
      <c r="AL282" s="145"/>
      <c r="AM282" s="86" t="str">
        <f t="shared" si="70"/>
        <v/>
      </c>
      <c r="AN282" s="228"/>
      <c r="AO282" s="86"/>
      <c r="AP282" s="86"/>
      <c r="AQ282" s="305" t="s">
        <v>274</v>
      </c>
      <c r="AR282" s="306"/>
      <c r="AS282" s="226">
        <f t="shared" si="77"/>
        <v>0</v>
      </c>
      <c r="AT282" s="309"/>
      <c r="AU282" s="227"/>
      <c r="AV282" s="227"/>
      <c r="AW282" s="227"/>
      <c r="AX282" s="227"/>
      <c r="AY282" s="86" t="str">
        <f t="shared" si="71"/>
        <v/>
      </c>
      <c r="AZ282" s="145"/>
      <c r="BA282" s="86" t="str">
        <f t="shared" si="72"/>
        <v/>
      </c>
      <c r="BB282" s="228"/>
      <c r="BC282" s="86"/>
      <c r="BD282" s="305" t="s">
        <v>274</v>
      </c>
      <c r="BE282" s="306"/>
      <c r="BF282" s="226">
        <f t="shared" si="78"/>
        <v>0</v>
      </c>
      <c r="BG282" s="309"/>
      <c r="BH282" s="227"/>
      <c r="BI282" s="227"/>
      <c r="BJ282" s="227"/>
      <c r="BK282" s="227"/>
      <c r="BL282" s="86" t="str">
        <f t="shared" si="67"/>
        <v/>
      </c>
      <c r="BM282" s="145"/>
      <c r="BN282" s="86" t="str">
        <f t="shared" si="68"/>
        <v/>
      </c>
      <c r="BO282" s="228"/>
      <c r="BR282" s="225" t="s">
        <v>274</v>
      </c>
      <c r="BS282" s="232"/>
      <c r="BT282" s="226">
        <v>1</v>
      </c>
      <c r="BU282" s="309"/>
      <c r="BV282" s="229" t="str">
        <f t="shared" si="79"/>
        <v/>
      </c>
      <c r="BW282" s="229" t="str">
        <f t="shared" si="80"/>
        <v/>
      </c>
      <c r="BX282" s="229" t="str">
        <f t="shared" si="81"/>
        <v/>
      </c>
      <c r="BY282" s="229" t="str">
        <f t="shared" si="82"/>
        <v/>
      </c>
      <c r="BZ282" s="230" t="str">
        <f t="shared" si="83"/>
        <v/>
      </c>
    </row>
    <row r="283" spans="1:78" s="83" customFormat="1" ht="25.5" x14ac:dyDescent="0.25">
      <c r="A283" s="81"/>
      <c r="B283" s="81"/>
      <c r="C283" s="81"/>
      <c r="D283" s="81"/>
      <c r="E283" s="82"/>
      <c r="F283" s="82"/>
      <c r="G283" s="82"/>
      <c r="H283" s="82"/>
      <c r="I283" s="82"/>
      <c r="J283" s="82"/>
      <c r="K283" s="81"/>
      <c r="L283" s="81"/>
      <c r="N283" s="145"/>
      <c r="O283" s="301" t="s">
        <v>204</v>
      </c>
      <c r="P283" s="302"/>
      <c r="Q283" s="226">
        <f t="shared" si="75"/>
        <v>0</v>
      </c>
      <c r="R283" s="225" t="s">
        <v>275</v>
      </c>
      <c r="S283" s="227"/>
      <c r="T283" s="227"/>
      <c r="U283" s="227"/>
      <c r="V283" s="227"/>
      <c r="W283" s="86" t="str">
        <f>IF(Q283="","",IF(S283="X",0,IF(T283="X",5,IF(U283="X",10,IF(V283="X",15,"")))))</f>
        <v/>
      </c>
      <c r="X283" s="145"/>
      <c r="Y283" s="86" t="str">
        <f t="shared" si="74"/>
        <v/>
      </c>
      <c r="Z283" s="228"/>
      <c r="AA283" s="86"/>
      <c r="AB283" s="86"/>
      <c r="AC283" s="301" t="s">
        <v>204</v>
      </c>
      <c r="AD283" s="302"/>
      <c r="AE283" s="226">
        <f t="shared" si="76"/>
        <v>0</v>
      </c>
      <c r="AF283" s="225" t="s">
        <v>275</v>
      </c>
      <c r="AG283" s="227"/>
      <c r="AH283" s="227"/>
      <c r="AI283" s="227"/>
      <c r="AJ283" s="227"/>
      <c r="AK283" s="86" t="str">
        <f t="shared" si="69"/>
        <v/>
      </c>
      <c r="AL283" s="145"/>
      <c r="AM283" s="86" t="str">
        <f t="shared" si="70"/>
        <v/>
      </c>
      <c r="AN283" s="228"/>
      <c r="AO283" s="86"/>
      <c r="AP283" s="86"/>
      <c r="AQ283" s="301" t="s">
        <v>204</v>
      </c>
      <c r="AR283" s="302"/>
      <c r="AS283" s="226">
        <f t="shared" si="77"/>
        <v>0</v>
      </c>
      <c r="AT283" s="225" t="s">
        <v>275</v>
      </c>
      <c r="AU283" s="227"/>
      <c r="AV283" s="227"/>
      <c r="AW283" s="227"/>
      <c r="AX283" s="227"/>
      <c r="AY283" s="86" t="str">
        <f t="shared" si="71"/>
        <v/>
      </c>
      <c r="AZ283" s="145"/>
      <c r="BA283" s="86" t="str">
        <f t="shared" si="72"/>
        <v/>
      </c>
      <c r="BB283" s="228"/>
      <c r="BC283" s="86"/>
      <c r="BD283" s="301" t="s">
        <v>204</v>
      </c>
      <c r="BE283" s="302"/>
      <c r="BF283" s="226">
        <f t="shared" si="78"/>
        <v>0</v>
      </c>
      <c r="BG283" s="225" t="s">
        <v>275</v>
      </c>
      <c r="BH283" s="227"/>
      <c r="BI283" s="227"/>
      <c r="BJ283" s="227"/>
      <c r="BK283" s="227"/>
      <c r="BL283" s="86" t="str">
        <f t="shared" si="67"/>
        <v/>
      </c>
      <c r="BM283" s="145"/>
      <c r="BN283" s="86" t="str">
        <f t="shared" si="68"/>
        <v/>
      </c>
      <c r="BO283" s="228"/>
      <c r="BR283" s="309" t="s">
        <v>204</v>
      </c>
      <c r="BS283" s="232"/>
      <c r="BT283" s="226">
        <v>1</v>
      </c>
      <c r="BU283" s="225" t="s">
        <v>301</v>
      </c>
      <c r="BV283" s="229" t="str">
        <f t="shared" si="79"/>
        <v/>
      </c>
      <c r="BW283" s="229" t="str">
        <f t="shared" si="80"/>
        <v/>
      </c>
      <c r="BX283" s="229" t="str">
        <f t="shared" si="81"/>
        <v/>
      </c>
      <c r="BY283" s="229" t="str">
        <f t="shared" si="82"/>
        <v/>
      </c>
      <c r="BZ283" s="230" t="str">
        <f t="shared" si="83"/>
        <v/>
      </c>
    </row>
    <row r="284" spans="1:78" ht="25.5" x14ac:dyDescent="0.25">
      <c r="N284" s="86"/>
      <c r="O284" s="303"/>
      <c r="P284" s="304"/>
      <c r="Q284" s="226">
        <f t="shared" si="75"/>
        <v>0</v>
      </c>
      <c r="R284" s="225" t="s">
        <v>276</v>
      </c>
      <c r="S284" s="227"/>
      <c r="T284" s="227"/>
      <c r="U284" s="227"/>
      <c r="V284" s="227"/>
      <c r="W284" s="86" t="str">
        <f t="shared" si="73"/>
        <v/>
      </c>
      <c r="X284" s="145"/>
      <c r="Y284" s="86" t="str">
        <f t="shared" si="74"/>
        <v/>
      </c>
      <c r="Z284" s="228"/>
      <c r="AA284" s="86"/>
      <c r="AB284" s="86"/>
      <c r="AC284" s="303"/>
      <c r="AD284" s="304"/>
      <c r="AE284" s="226">
        <f t="shared" si="76"/>
        <v>0</v>
      </c>
      <c r="AF284" s="225" t="s">
        <v>276</v>
      </c>
      <c r="AG284" s="227"/>
      <c r="AH284" s="227"/>
      <c r="AI284" s="227"/>
      <c r="AJ284" s="227"/>
      <c r="AK284" s="86" t="str">
        <f t="shared" si="69"/>
        <v/>
      </c>
      <c r="AL284" s="145"/>
      <c r="AM284" s="86" t="str">
        <f t="shared" si="70"/>
        <v/>
      </c>
      <c r="AN284" s="228"/>
      <c r="AO284" s="86"/>
      <c r="AP284" s="86"/>
      <c r="AQ284" s="303"/>
      <c r="AR284" s="304"/>
      <c r="AS284" s="226">
        <f t="shared" si="77"/>
        <v>0</v>
      </c>
      <c r="AT284" s="225" t="s">
        <v>276</v>
      </c>
      <c r="AU284" s="227"/>
      <c r="AV284" s="227"/>
      <c r="AW284" s="227"/>
      <c r="AX284" s="227"/>
      <c r="AY284" s="86" t="str">
        <f t="shared" si="71"/>
        <v/>
      </c>
      <c r="AZ284" s="145"/>
      <c r="BA284" s="86" t="str">
        <f t="shared" si="72"/>
        <v/>
      </c>
      <c r="BB284" s="228"/>
      <c r="BC284" s="86"/>
      <c r="BD284" s="303"/>
      <c r="BE284" s="304"/>
      <c r="BF284" s="226">
        <f t="shared" si="78"/>
        <v>0</v>
      </c>
      <c r="BG284" s="225" t="s">
        <v>276</v>
      </c>
      <c r="BH284" s="227"/>
      <c r="BI284" s="227"/>
      <c r="BJ284" s="227"/>
      <c r="BK284" s="227"/>
      <c r="BL284" s="86" t="str">
        <f t="shared" si="67"/>
        <v/>
      </c>
      <c r="BM284" s="145"/>
      <c r="BN284" s="86" t="str">
        <f t="shared" si="68"/>
        <v/>
      </c>
      <c r="BO284" s="228"/>
      <c r="BR284" s="309"/>
      <c r="BS284" s="232"/>
      <c r="BT284" s="226">
        <v>1</v>
      </c>
      <c r="BU284" s="225" t="s">
        <v>276</v>
      </c>
      <c r="BV284" s="229" t="str">
        <f t="shared" si="79"/>
        <v/>
      </c>
      <c r="BW284" s="229" t="str">
        <f t="shared" si="80"/>
        <v/>
      </c>
      <c r="BX284" s="229" t="str">
        <f t="shared" si="81"/>
        <v/>
      </c>
      <c r="BY284" s="229" t="str">
        <f t="shared" si="82"/>
        <v/>
      </c>
      <c r="BZ284" s="230" t="str">
        <f t="shared" si="83"/>
        <v/>
      </c>
    </row>
    <row r="285" spans="1:78" ht="15.75" thickBot="1" x14ac:dyDescent="0.3">
      <c r="N285" s="86"/>
      <c r="O285" s="193"/>
      <c r="P285" s="353"/>
      <c r="Q285" s="353"/>
      <c r="R285" s="195" t="s">
        <v>92</v>
      </c>
      <c r="S285" s="168" t="e">
        <f>SUM(W271:W284)/SUM(Q271:Q284)</f>
        <v>#DIV/0!</v>
      </c>
      <c r="T285" s="168" t="s">
        <v>0</v>
      </c>
      <c r="U285" s="168" t="e">
        <f>SUM(Y271:Y284)/SUM(Q271:Q284)</f>
        <v>#DIV/0!</v>
      </c>
      <c r="V285" s="168"/>
      <c r="W285" s="86" t="str">
        <f t="shared" ref="W285:W287" si="84">IF(Q285="","",IF(S285="X",0,IF(T285="X",8,IF(U285="X",12,IF(V285="X",16,"")))))</f>
        <v/>
      </c>
      <c r="X285" s="228"/>
      <c r="Y285" s="86" t="str">
        <f t="shared" ref="Y285:Y287" si="85">IF(Q285="","",IF(S285="X",7.5,IF(T285="X",11.5,IF(U285="X",15.5,IF(V285="X",20,"")))))</f>
        <v/>
      </c>
      <c r="Z285" s="228"/>
      <c r="AA285" s="86"/>
      <c r="AB285" s="86"/>
      <c r="AC285" s="193"/>
      <c r="AD285" s="353"/>
      <c r="AE285" s="353"/>
      <c r="AF285" s="195" t="s">
        <v>92</v>
      </c>
      <c r="AG285" s="168" t="e">
        <f>SUM(AK271:AK284)/SUM(AE271:AE284)</f>
        <v>#DIV/0!</v>
      </c>
      <c r="AH285" s="168" t="s">
        <v>0</v>
      </c>
      <c r="AI285" s="168" t="e">
        <f>SUM(AM271:AM284)/SUM(AE271:AE284)</f>
        <v>#DIV/0!</v>
      </c>
      <c r="AJ285" s="168"/>
      <c r="AK285" s="86" t="str">
        <f t="shared" ref="AK285:AK288" si="86">IF(AE285="","",IF(AG285="X",0,IF(AH285="X",8,IF(AI285="X",12,IF(AJ285="X",16,"")))))</f>
        <v/>
      </c>
      <c r="AL285" s="228"/>
      <c r="AM285" s="86" t="str">
        <f t="shared" ref="AM285:AM288" si="87">IF(AE285="","",IF(AG285="X",7.5,IF(AH285="X",11.5,IF(AI285="X",15.5,IF(AJ285="X",20,"")))))</f>
        <v/>
      </c>
      <c r="AN285" s="228"/>
      <c r="AO285" s="86"/>
      <c r="AP285" s="86"/>
      <c r="AQ285" s="193"/>
      <c r="AR285" s="353"/>
      <c r="AS285" s="353"/>
      <c r="AT285" s="195" t="s">
        <v>92</v>
      </c>
      <c r="AU285" s="168" t="e">
        <f>SUM(AY271:AY284)/SUM(AS271:AS284)</f>
        <v>#DIV/0!</v>
      </c>
      <c r="AV285" s="168" t="s">
        <v>0</v>
      </c>
      <c r="AW285" s="168" t="e">
        <f>SUM(BA271:BA284)/SUM(AS271:AS284)</f>
        <v>#DIV/0!</v>
      </c>
      <c r="AX285" s="168"/>
      <c r="AY285" s="86" t="str">
        <f t="shared" ref="AY285:AY288" si="88">IF(AS285="","",IF(AU285="X",0,IF(AV285="X",8,IF(AW285="X",12,IF(AX285="X",16,"")))))</f>
        <v/>
      </c>
      <c r="AZ285" s="228"/>
      <c r="BA285" s="86" t="str">
        <f t="shared" ref="BA285:BA288" si="89">IF(AS285="","",IF(AU285="X",7.5,IF(AV285="X",11.5,IF(AW285="X",15.5,IF(AX285="X",20,"")))))</f>
        <v/>
      </c>
      <c r="BB285" s="228"/>
      <c r="BC285" s="86"/>
      <c r="BD285" s="193"/>
      <c r="BE285" s="353"/>
      <c r="BF285" s="353"/>
      <c r="BG285" s="195" t="s">
        <v>92</v>
      </c>
      <c r="BH285" s="168" t="e">
        <f>SUM(BL271:BL284)/SUM(BF271:BF284)</f>
        <v>#DIV/0!</v>
      </c>
      <c r="BI285" s="168" t="s">
        <v>0</v>
      </c>
      <c r="BJ285" s="168" t="e">
        <f>SUM(BN271:BN284)/SUM(BF271:BF284)</f>
        <v>#DIV/0!</v>
      </c>
      <c r="BK285" s="168"/>
      <c r="BL285" s="86" t="str">
        <f t="shared" ref="BL285:BL288" si="90">IF(BF285="","",IF(BH285="X",0,IF(BI285="X",8,IF(BJ285="X",12,IF(BK285="X",16,"")))))</f>
        <v/>
      </c>
      <c r="BM285" s="228"/>
      <c r="BN285" s="86" t="str">
        <f t="shared" ref="BN285:BN288" si="91">IF(BF285="","",IF(BH285="X",7.5,IF(BI285="X",11.5,IF(BJ285="X",15.5,IF(BK285="X",20,"")))))</f>
        <v/>
      </c>
      <c r="BO285" s="228"/>
      <c r="BR285" s="270"/>
      <c r="BS285" s="234"/>
      <c r="BT285" s="235"/>
      <c r="BU285" s="236"/>
      <c r="BV285" s="237"/>
      <c r="BW285" s="237"/>
      <c r="BX285" s="237"/>
      <c r="BY285" s="237"/>
      <c r="BZ285" s="238"/>
    </row>
    <row r="286" spans="1:78" ht="15.75" thickBot="1" x14ac:dyDescent="0.3">
      <c r="N286" s="86"/>
      <c r="O286" s="281" t="s">
        <v>304</v>
      </c>
      <c r="P286" s="239"/>
      <c r="Q286" s="168"/>
      <c r="R286" s="195" t="s">
        <v>1</v>
      </c>
      <c r="S286" s="312"/>
      <c r="T286" s="313"/>
      <c r="U286" s="313"/>
      <c r="V286" s="200" t="s">
        <v>2</v>
      </c>
      <c r="W286" s="86" t="str">
        <f t="shared" si="84"/>
        <v/>
      </c>
      <c r="X286" s="228"/>
      <c r="Y286" s="86" t="str">
        <f t="shared" si="85"/>
        <v/>
      </c>
      <c r="Z286" s="228"/>
      <c r="AA286" s="86"/>
      <c r="AB286" s="86"/>
      <c r="AC286" s="281" t="s">
        <v>304</v>
      </c>
      <c r="AD286" s="239"/>
      <c r="AE286" s="168"/>
      <c r="AF286" s="195" t="s">
        <v>1</v>
      </c>
      <c r="AG286" s="312"/>
      <c r="AH286" s="313"/>
      <c r="AI286" s="313"/>
      <c r="AJ286" s="200" t="s">
        <v>2</v>
      </c>
      <c r="AK286" s="86" t="str">
        <f t="shared" si="86"/>
        <v/>
      </c>
      <c r="AL286" s="228"/>
      <c r="AM286" s="86" t="str">
        <f t="shared" si="87"/>
        <v/>
      </c>
      <c r="AN286" s="228"/>
      <c r="AO286" s="86"/>
      <c r="AP286" s="86"/>
      <c r="AQ286" s="281" t="s">
        <v>304</v>
      </c>
      <c r="AR286" s="239"/>
      <c r="AS286" s="168"/>
      <c r="AT286" s="195" t="s">
        <v>1</v>
      </c>
      <c r="AU286" s="312"/>
      <c r="AV286" s="313"/>
      <c r="AW286" s="313"/>
      <c r="AX286" s="200" t="s">
        <v>2</v>
      </c>
      <c r="AY286" s="86" t="str">
        <f t="shared" si="88"/>
        <v/>
      </c>
      <c r="AZ286" s="228"/>
      <c r="BA286" s="86" t="str">
        <f t="shared" si="89"/>
        <v/>
      </c>
      <c r="BB286" s="86"/>
      <c r="BC286" s="86"/>
      <c r="BD286" s="281" t="s">
        <v>304</v>
      </c>
      <c r="BE286" s="239"/>
      <c r="BF286" s="168"/>
      <c r="BG286" s="195" t="s">
        <v>1</v>
      </c>
      <c r="BH286" s="312"/>
      <c r="BI286" s="313"/>
      <c r="BJ286" s="313"/>
      <c r="BK286" s="200" t="s">
        <v>2</v>
      </c>
      <c r="BL286" s="86" t="str">
        <f t="shared" si="90"/>
        <v/>
      </c>
      <c r="BM286" s="228"/>
      <c r="BN286" s="86" t="str">
        <f t="shared" si="91"/>
        <v/>
      </c>
      <c r="BO286" s="228"/>
      <c r="BR286" s="270"/>
      <c r="BS286" s="234"/>
      <c r="BT286" s="235"/>
      <c r="BU286" s="236"/>
      <c r="BV286" s="237"/>
      <c r="BW286" s="237"/>
      <c r="BX286" s="237"/>
      <c r="BY286" s="237"/>
      <c r="BZ286" s="238"/>
    </row>
    <row r="287" spans="1:78" ht="15.75" thickBot="1" x14ac:dyDescent="0.3">
      <c r="N287" s="86"/>
      <c r="O287" s="145"/>
      <c r="Q287" s="145"/>
      <c r="R287" s="146"/>
      <c r="S287" s="145"/>
      <c r="T287" s="145"/>
      <c r="U287" s="145"/>
      <c r="V287" s="145"/>
      <c r="W287" s="86" t="str">
        <f t="shared" si="84"/>
        <v/>
      </c>
      <c r="X287" s="228"/>
      <c r="Y287" s="86" t="str">
        <f t="shared" si="85"/>
        <v/>
      </c>
      <c r="Z287" s="228"/>
      <c r="AA287" s="86"/>
      <c r="AB287" s="86"/>
      <c r="AC287" s="145"/>
      <c r="AD287" s="84"/>
      <c r="AE287" s="145"/>
      <c r="AF287" s="146"/>
      <c r="AG287" s="145"/>
      <c r="AH287" s="145"/>
      <c r="AI287" s="145"/>
      <c r="AJ287" s="145"/>
      <c r="AK287" s="86" t="str">
        <f t="shared" si="86"/>
        <v/>
      </c>
      <c r="AL287" s="228"/>
      <c r="AM287" s="86" t="str">
        <f t="shared" si="87"/>
        <v/>
      </c>
      <c r="AN287" s="228"/>
      <c r="AO287" s="86"/>
      <c r="AP287" s="86"/>
      <c r="AQ287" s="145"/>
      <c r="AR287" s="84"/>
      <c r="AS287" s="145"/>
      <c r="AT287" s="146"/>
      <c r="AU287" s="145"/>
      <c r="AV287" s="145"/>
      <c r="AW287" s="145"/>
      <c r="AX287" s="145"/>
      <c r="AY287" s="86" t="str">
        <f t="shared" si="88"/>
        <v/>
      </c>
      <c r="AZ287" s="228"/>
      <c r="BA287" s="86" t="str">
        <f t="shared" si="89"/>
        <v/>
      </c>
      <c r="BB287" s="86"/>
      <c r="BC287" s="86"/>
      <c r="BD287" s="145"/>
      <c r="BE287" s="84"/>
      <c r="BF287" s="145"/>
      <c r="BG287" s="146"/>
      <c r="BH287" s="145"/>
      <c r="BI287" s="145"/>
      <c r="BJ287" s="145"/>
      <c r="BK287" s="145"/>
      <c r="BL287" s="86" t="str">
        <f t="shared" si="90"/>
        <v/>
      </c>
      <c r="BM287" s="228"/>
      <c r="BN287" s="86" t="str">
        <f t="shared" si="91"/>
        <v/>
      </c>
      <c r="BO287" s="228"/>
      <c r="BR287" s="270"/>
      <c r="BS287" s="234"/>
      <c r="BT287" s="235"/>
      <c r="BU287" s="236"/>
      <c r="BV287" s="237"/>
      <c r="BW287" s="237"/>
      <c r="BX287" s="237"/>
      <c r="BY287" s="237"/>
      <c r="BZ287" s="238"/>
    </row>
    <row r="288" spans="1:78" ht="15.75" thickBot="1" x14ac:dyDescent="0.3">
      <c r="N288" s="86"/>
      <c r="O288" s="280" t="s">
        <v>305</v>
      </c>
      <c r="P288" s="350" t="s">
        <v>284</v>
      </c>
      <c r="Q288" s="350"/>
      <c r="R288" s="350"/>
      <c r="S288" s="350"/>
      <c r="T288" s="351"/>
      <c r="U288" s="274">
        <f>SUM(S286)</f>
        <v>0</v>
      </c>
      <c r="V288" s="275" t="s">
        <v>2</v>
      </c>
      <c r="W288" s="242"/>
      <c r="X288" s="86"/>
      <c r="Y288" s="86"/>
      <c r="Z288" s="86"/>
      <c r="AA288" s="86"/>
      <c r="AB288" s="86"/>
      <c r="AC288" s="280" t="s">
        <v>305</v>
      </c>
      <c r="AD288" s="350" t="s">
        <v>285</v>
      </c>
      <c r="AE288" s="350"/>
      <c r="AF288" s="350"/>
      <c r="AG288" s="350"/>
      <c r="AH288" s="351"/>
      <c r="AI288" s="274">
        <f>SUM(AG286)</f>
        <v>0</v>
      </c>
      <c r="AJ288" s="275" t="s">
        <v>2</v>
      </c>
      <c r="AK288" s="86" t="str">
        <f t="shared" si="86"/>
        <v/>
      </c>
      <c r="AL288" s="228"/>
      <c r="AM288" s="86" t="str">
        <f t="shared" si="87"/>
        <v/>
      </c>
      <c r="AN288" s="228"/>
      <c r="AO288" s="86"/>
      <c r="AP288" s="86"/>
      <c r="AQ288" s="280" t="s">
        <v>305</v>
      </c>
      <c r="AR288" s="350" t="s">
        <v>286</v>
      </c>
      <c r="AS288" s="350"/>
      <c r="AT288" s="350"/>
      <c r="AU288" s="350"/>
      <c r="AV288" s="351"/>
      <c r="AW288" s="274">
        <f>SUM(AU286)</f>
        <v>0</v>
      </c>
      <c r="AX288" s="275" t="s">
        <v>2</v>
      </c>
      <c r="AY288" s="86" t="str">
        <f t="shared" si="88"/>
        <v/>
      </c>
      <c r="AZ288" s="228"/>
      <c r="BA288" s="86" t="str">
        <f t="shared" si="89"/>
        <v/>
      </c>
      <c r="BB288" s="86"/>
      <c r="BC288" s="86"/>
      <c r="BD288" s="280" t="s">
        <v>305</v>
      </c>
      <c r="BE288" s="350" t="s">
        <v>287</v>
      </c>
      <c r="BF288" s="350"/>
      <c r="BG288" s="350"/>
      <c r="BH288" s="350"/>
      <c r="BI288" s="351"/>
      <c r="BJ288" s="274">
        <f>SUM(BH286)</f>
        <v>0</v>
      </c>
      <c r="BK288" s="275" t="s">
        <v>2</v>
      </c>
      <c r="BL288" s="86" t="str">
        <f t="shared" si="90"/>
        <v/>
      </c>
      <c r="BM288" s="228"/>
      <c r="BN288" s="86" t="str">
        <f t="shared" si="91"/>
        <v/>
      </c>
      <c r="BO288" s="228"/>
      <c r="BR288" s="270"/>
      <c r="BS288" s="234"/>
      <c r="BT288" s="235"/>
      <c r="BU288" s="236"/>
      <c r="BV288" s="237"/>
      <c r="BW288" s="237"/>
      <c r="BX288" s="237"/>
      <c r="BY288" s="237"/>
      <c r="BZ288" s="238"/>
    </row>
    <row r="289" spans="5:78" s="89" customFormat="1" ht="8.4499999999999993" customHeight="1" x14ac:dyDescent="0.25">
      <c r="E289" s="120"/>
      <c r="F289" s="120"/>
      <c r="G289" s="120"/>
      <c r="H289" s="120"/>
      <c r="I289" s="120"/>
      <c r="J289" s="120"/>
      <c r="N289" s="213"/>
      <c r="O289" s="243"/>
      <c r="P289" s="244"/>
      <c r="Q289" s="244"/>
      <c r="R289" s="244"/>
      <c r="S289" s="244"/>
      <c r="T289" s="244"/>
      <c r="U289" s="245"/>
      <c r="V289" s="245"/>
      <c r="W289" s="245"/>
      <c r="X289" s="213"/>
      <c r="Y289" s="213"/>
      <c r="Z289" s="213"/>
      <c r="AA289" s="213"/>
      <c r="AB289" s="213"/>
      <c r="AC289" s="243"/>
      <c r="AD289" s="244"/>
      <c r="AE289" s="244"/>
      <c r="AF289" s="244"/>
      <c r="AG289" s="244"/>
      <c r="AH289" s="244"/>
      <c r="AI289" s="245"/>
      <c r="AJ289" s="245"/>
      <c r="AK289" s="213"/>
      <c r="AL289" s="276"/>
      <c r="AM289" s="213"/>
      <c r="AN289" s="276"/>
      <c r="AO289" s="213"/>
      <c r="AP289" s="213"/>
      <c r="AQ289" s="243"/>
      <c r="AR289" s="244"/>
      <c r="AS289" s="244"/>
      <c r="AT289" s="244"/>
      <c r="AU289" s="244"/>
      <c r="AV289" s="244"/>
      <c r="AW289" s="245"/>
      <c r="AX289" s="245"/>
      <c r="AY289" s="213"/>
      <c r="AZ289" s="276"/>
      <c r="BA289" s="213"/>
      <c r="BB289" s="213"/>
      <c r="BC289" s="213"/>
      <c r="BD289" s="243"/>
      <c r="BE289" s="244"/>
      <c r="BF289" s="244"/>
      <c r="BG289" s="244"/>
      <c r="BH289" s="244"/>
      <c r="BI289" s="244"/>
      <c r="BJ289" s="245"/>
      <c r="BK289" s="245"/>
      <c r="BL289" s="213"/>
      <c r="BM289" s="276"/>
      <c r="BN289" s="213"/>
      <c r="BO289" s="276"/>
      <c r="BR289" s="270"/>
      <c r="BS289" s="234"/>
      <c r="BT289" s="235"/>
      <c r="BU289" s="236"/>
      <c r="BV289" s="237"/>
      <c r="BW289" s="237"/>
      <c r="BX289" s="237"/>
      <c r="BY289" s="237"/>
      <c r="BZ289" s="271"/>
    </row>
    <row r="290" spans="5:78" ht="7.15" customHeight="1" thickBot="1" x14ac:dyDescent="0.3">
      <c r="N290" s="86"/>
      <c r="O290" s="145"/>
      <c r="Q290" s="145"/>
      <c r="R290" s="146"/>
      <c r="S290" s="145"/>
      <c r="T290" s="145"/>
      <c r="U290" s="145"/>
      <c r="V290" s="145"/>
      <c r="W290" s="86"/>
      <c r="X290" s="86"/>
      <c r="Y290" s="86"/>
      <c r="Z290" s="86"/>
      <c r="AA290" s="86"/>
      <c r="AB290" s="86"/>
      <c r="AC290" s="86"/>
      <c r="AE290" s="145"/>
      <c r="AF290" s="14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S290" s="145"/>
      <c r="AT290" s="14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F290" s="86"/>
      <c r="BG290" s="14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</row>
    <row r="291" spans="5:78" ht="42" customHeight="1" thickBot="1" x14ac:dyDescent="0.3">
      <c r="N291" s="86"/>
      <c r="O291" s="345" t="s">
        <v>293</v>
      </c>
      <c r="P291" s="348"/>
      <c r="Q291" s="348"/>
      <c r="R291" s="348"/>
      <c r="S291" s="348"/>
      <c r="T291" s="348"/>
      <c r="U291" s="348"/>
      <c r="V291" s="349"/>
      <c r="W291" s="86"/>
      <c r="X291" s="86"/>
      <c r="Y291" s="86"/>
      <c r="Z291" s="86"/>
      <c r="AA291" s="86"/>
      <c r="AB291" s="86"/>
      <c r="AC291" s="86"/>
      <c r="AE291" s="145"/>
      <c r="AF291" s="14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S291" s="145"/>
      <c r="AT291" s="14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F291" s="86"/>
      <c r="BG291" s="14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</row>
    <row r="292" spans="5:78" ht="21.6" customHeight="1" x14ac:dyDescent="0.25">
      <c r="N292" s="86"/>
      <c r="O292" s="149" t="s">
        <v>55</v>
      </c>
      <c r="P292" s="310">
        <f>$D$5</f>
        <v>0</v>
      </c>
      <c r="Q292" s="310"/>
      <c r="R292" s="310"/>
      <c r="S292" s="150" t="s">
        <v>76</v>
      </c>
      <c r="T292" s="324"/>
      <c r="U292" s="325"/>
      <c r="V292" s="326"/>
      <c r="W292" s="86"/>
      <c r="X292" s="86"/>
      <c r="Y292" s="86"/>
      <c r="Z292" s="86"/>
      <c r="AA292" s="86"/>
      <c r="AB292" s="86"/>
      <c r="AC292" s="86"/>
      <c r="AE292" s="145"/>
      <c r="AF292" s="14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S292" s="145"/>
      <c r="AT292" s="14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F292" s="86"/>
      <c r="BG292" s="14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</row>
    <row r="293" spans="5:78" ht="24" customHeight="1" x14ac:dyDescent="0.25">
      <c r="N293" s="86"/>
      <c r="O293" s="149" t="s">
        <v>79</v>
      </c>
      <c r="P293" s="310">
        <f>$D$6</f>
        <v>0</v>
      </c>
      <c r="Q293" s="310"/>
      <c r="R293" s="310"/>
      <c r="S293" s="269" t="s">
        <v>34</v>
      </c>
      <c r="T293" s="310">
        <f>$K$6</f>
        <v>0</v>
      </c>
      <c r="U293" s="310"/>
      <c r="V293" s="310"/>
      <c r="AB293" s="85"/>
      <c r="AD293" s="82"/>
      <c r="AE293" s="81"/>
      <c r="AF293" s="81"/>
      <c r="AM293" s="86"/>
      <c r="AN293" s="86"/>
      <c r="AO293" s="86"/>
      <c r="AP293" s="85"/>
      <c r="AR293" s="81"/>
      <c r="AS293" s="86"/>
      <c r="AT293" s="86"/>
      <c r="AU293" s="86"/>
      <c r="AV293" s="86"/>
      <c r="AW293" s="86"/>
      <c r="BE293" s="81"/>
      <c r="BG293" s="81"/>
      <c r="BS293" s="81"/>
      <c r="BV293" s="81"/>
      <c r="BW293" s="81"/>
      <c r="BX293" s="81"/>
      <c r="BY293" s="81"/>
      <c r="BZ293" s="81"/>
    </row>
    <row r="294" spans="5:78" x14ac:dyDescent="0.25">
      <c r="N294" s="86"/>
      <c r="O294" s="327"/>
      <c r="P294" s="327"/>
      <c r="Q294" s="327"/>
      <c r="R294" s="327"/>
      <c r="S294" s="81"/>
      <c r="T294" s="81"/>
      <c r="U294" s="81"/>
      <c r="V294" s="81"/>
      <c r="AB294" s="85"/>
      <c r="AD294" s="82"/>
      <c r="AE294" s="81"/>
      <c r="AF294" s="81"/>
      <c r="AM294" s="86"/>
      <c r="AN294" s="86"/>
      <c r="AO294" s="86"/>
      <c r="AP294" s="85"/>
      <c r="AR294" s="81"/>
      <c r="AS294" s="86"/>
      <c r="AT294" s="86"/>
      <c r="AU294" s="86"/>
      <c r="AV294" s="86"/>
      <c r="AW294" s="86"/>
      <c r="BE294" s="81"/>
      <c r="BG294" s="81"/>
      <c r="BS294" s="81"/>
      <c r="BV294" s="81"/>
      <c r="BW294" s="81"/>
      <c r="BX294" s="81"/>
      <c r="BY294" s="81"/>
      <c r="BZ294" s="81"/>
    </row>
    <row r="295" spans="5:78" x14ac:dyDescent="0.25">
      <c r="N295" s="86"/>
      <c r="O295" s="352" t="s">
        <v>306</v>
      </c>
      <c r="P295" s="352"/>
      <c r="Q295" s="352"/>
      <c r="R295" s="352"/>
      <c r="S295" s="328" t="s">
        <v>290</v>
      </c>
      <c r="T295" s="329"/>
      <c r="U295" s="329"/>
      <c r="V295" s="330"/>
      <c r="AA295" s="85"/>
      <c r="AC295" s="82"/>
      <c r="AD295" s="81"/>
      <c r="AE295" s="81"/>
      <c r="AF295" s="81"/>
      <c r="AL295" s="86"/>
      <c r="AM295" s="86"/>
      <c r="AN295" s="86"/>
      <c r="AO295" s="85"/>
      <c r="AR295" s="86"/>
      <c r="AS295" s="86"/>
      <c r="AT295" s="86"/>
      <c r="AU295" s="86"/>
      <c r="AV295" s="86"/>
      <c r="BE295" s="81"/>
      <c r="BG295" s="81"/>
      <c r="BS295" s="81"/>
      <c r="BV295" s="81"/>
      <c r="BW295" s="81"/>
      <c r="BX295" s="81"/>
      <c r="BY295" s="81"/>
      <c r="BZ295" s="81"/>
    </row>
    <row r="296" spans="5:78" x14ac:dyDescent="0.25">
      <c r="N296" s="86"/>
      <c r="O296" s="342" t="s">
        <v>50</v>
      </c>
      <c r="P296" s="343"/>
      <c r="Q296" s="344"/>
      <c r="R296" s="277" t="s">
        <v>289</v>
      </c>
      <c r="S296" s="331"/>
      <c r="T296" s="332"/>
      <c r="U296" s="332"/>
      <c r="V296" s="333"/>
      <c r="AA296" s="85"/>
      <c r="AD296" s="81"/>
      <c r="AE296" s="81"/>
      <c r="AF296" s="81"/>
      <c r="AH296" s="86"/>
      <c r="AI296" s="86"/>
      <c r="AJ296" s="86"/>
      <c r="AK296" s="85"/>
      <c r="AN296" s="86"/>
      <c r="AO296" s="86"/>
      <c r="AP296" s="86"/>
      <c r="AQ296" s="86"/>
      <c r="AR296" s="86"/>
      <c r="AS296" s="81"/>
      <c r="AT296" s="81"/>
      <c r="BE296" s="81"/>
      <c r="BG296" s="81"/>
      <c r="BS296" s="81"/>
      <c r="BV296" s="81"/>
      <c r="BW296" s="81"/>
      <c r="BX296" s="81"/>
      <c r="BY296" s="81"/>
      <c r="BZ296" s="81"/>
    </row>
    <row r="297" spans="5:78" ht="27.6" customHeight="1" x14ac:dyDescent="0.25">
      <c r="N297" s="86"/>
      <c r="O297" s="309" t="s">
        <v>262</v>
      </c>
      <c r="P297" s="318"/>
      <c r="Q297" s="226">
        <v>1</v>
      </c>
      <c r="R297" s="225" t="s">
        <v>263</v>
      </c>
      <c r="S297" s="321" t="str">
        <f>IFERROR(AVERAGE(BZ166,BZ245,BZ271),"")</f>
        <v/>
      </c>
      <c r="T297" s="322"/>
      <c r="U297" s="322"/>
      <c r="V297" s="323"/>
      <c r="AA297" s="85"/>
      <c r="AD297" s="81"/>
      <c r="AE297" s="81"/>
      <c r="AF297" s="81"/>
      <c r="AH297" s="86"/>
      <c r="AI297" s="86"/>
      <c r="AJ297" s="86"/>
      <c r="AK297" s="85"/>
      <c r="AN297" s="86"/>
      <c r="AO297" s="86"/>
      <c r="AP297" s="86"/>
      <c r="AQ297" s="86"/>
      <c r="AR297" s="86"/>
      <c r="AS297" s="81"/>
      <c r="AT297" s="81"/>
      <c r="BE297" s="81"/>
      <c r="BG297" s="81"/>
      <c r="BS297" s="81"/>
      <c r="BV297" s="81"/>
      <c r="BW297" s="81"/>
      <c r="BX297" s="81"/>
      <c r="BY297" s="81"/>
      <c r="BZ297" s="81"/>
    </row>
    <row r="298" spans="5:78" x14ac:dyDescent="0.25">
      <c r="N298" s="86"/>
      <c r="O298" s="309"/>
      <c r="P298" s="319"/>
      <c r="Q298" s="226">
        <v>1</v>
      </c>
      <c r="R298" s="225" t="s">
        <v>264</v>
      </c>
      <c r="S298" s="321" t="str">
        <f t="shared" ref="S298:S310" si="92">IFERROR(AVERAGE(BZ167,BZ246,BZ272),"")</f>
        <v/>
      </c>
      <c r="T298" s="322"/>
      <c r="U298" s="322"/>
      <c r="V298" s="323"/>
      <c r="AA298" s="85"/>
      <c r="AD298" s="81"/>
      <c r="AE298" s="81"/>
      <c r="AF298" s="81"/>
      <c r="AH298" s="86"/>
      <c r="AI298" s="86"/>
      <c r="AJ298" s="86"/>
      <c r="AK298" s="85"/>
      <c r="AN298" s="86"/>
      <c r="AO298" s="86"/>
      <c r="AP298" s="86"/>
      <c r="AQ298" s="86"/>
      <c r="AR298" s="86"/>
      <c r="AS298" s="81"/>
      <c r="AT298" s="81"/>
      <c r="BE298" s="81"/>
      <c r="BG298" s="81"/>
      <c r="BS298" s="81"/>
      <c r="BV298" s="81"/>
      <c r="BW298" s="81"/>
      <c r="BX298" s="81"/>
      <c r="BY298" s="81"/>
      <c r="BZ298" s="81"/>
    </row>
    <row r="299" spans="5:78" x14ac:dyDescent="0.25">
      <c r="N299" s="86"/>
      <c r="O299" s="309"/>
      <c r="P299" s="319"/>
      <c r="Q299" s="226">
        <v>1</v>
      </c>
      <c r="R299" s="225" t="s">
        <v>265</v>
      </c>
      <c r="S299" s="321" t="str">
        <f t="shared" si="92"/>
        <v/>
      </c>
      <c r="T299" s="322"/>
      <c r="U299" s="322"/>
      <c r="V299" s="323"/>
      <c r="AA299" s="85"/>
      <c r="AD299" s="81"/>
      <c r="AE299" s="81"/>
      <c r="AF299" s="81"/>
      <c r="AH299" s="86"/>
      <c r="AI299" s="86"/>
      <c r="AJ299" s="86"/>
      <c r="AK299" s="85"/>
      <c r="AN299" s="86"/>
      <c r="AO299" s="86"/>
      <c r="AP299" s="86"/>
      <c r="AQ299" s="86"/>
      <c r="AR299" s="86"/>
      <c r="AS299" s="81"/>
      <c r="AT299" s="81"/>
      <c r="BE299" s="81"/>
      <c r="BG299" s="81"/>
      <c r="BS299" s="81"/>
      <c r="BV299" s="81"/>
      <c r="BW299" s="81"/>
      <c r="BX299" s="81"/>
      <c r="BY299" s="81"/>
      <c r="BZ299" s="81"/>
    </row>
    <row r="300" spans="5:78" ht="25.5" x14ac:dyDescent="0.25">
      <c r="N300" s="86"/>
      <c r="O300" s="309"/>
      <c r="P300" s="320"/>
      <c r="Q300" s="226">
        <v>1</v>
      </c>
      <c r="R300" s="225" t="s">
        <v>266</v>
      </c>
      <c r="S300" s="321" t="str">
        <f t="shared" si="92"/>
        <v/>
      </c>
      <c r="T300" s="322"/>
      <c r="U300" s="322"/>
      <c r="V300" s="323"/>
      <c r="AA300" s="85"/>
      <c r="AD300" s="81"/>
      <c r="AE300" s="81"/>
      <c r="AF300" s="81"/>
      <c r="AH300" s="86"/>
      <c r="AI300" s="86"/>
      <c r="AJ300" s="86"/>
      <c r="AK300" s="85"/>
      <c r="AN300" s="86"/>
      <c r="AO300" s="86"/>
      <c r="AP300" s="86"/>
      <c r="AQ300" s="86"/>
      <c r="AR300" s="86"/>
      <c r="AS300" s="81"/>
      <c r="AT300" s="81"/>
      <c r="BE300" s="81"/>
      <c r="BG300" s="81"/>
      <c r="BS300" s="81"/>
      <c r="BV300" s="81"/>
      <c r="BW300" s="81"/>
      <c r="BX300" s="81"/>
      <c r="BY300" s="81"/>
      <c r="BZ300" s="81"/>
    </row>
    <row r="301" spans="5:78" ht="51" x14ac:dyDescent="0.25">
      <c r="N301" s="86"/>
      <c r="O301" s="225" t="s">
        <v>267</v>
      </c>
      <c r="P301" s="231"/>
      <c r="Q301" s="226">
        <v>1</v>
      </c>
      <c r="R301" s="309" t="s">
        <v>268</v>
      </c>
      <c r="S301" s="321" t="str">
        <f t="shared" si="92"/>
        <v/>
      </c>
      <c r="T301" s="322"/>
      <c r="U301" s="322"/>
      <c r="V301" s="323"/>
      <c r="AA301" s="85"/>
      <c r="AD301" s="81"/>
      <c r="AE301" s="81"/>
      <c r="AF301" s="81"/>
      <c r="AH301" s="86"/>
      <c r="AI301" s="86"/>
      <c r="AJ301" s="86"/>
      <c r="AK301" s="85"/>
      <c r="AN301" s="86"/>
      <c r="AO301" s="86"/>
      <c r="AP301" s="86"/>
      <c r="AQ301" s="86"/>
      <c r="AR301" s="86"/>
      <c r="AS301" s="81"/>
      <c r="AT301" s="81"/>
      <c r="BE301" s="81"/>
      <c r="BG301" s="81"/>
      <c r="BS301" s="81"/>
      <c r="BV301" s="81"/>
      <c r="BW301" s="81"/>
      <c r="BX301" s="81"/>
      <c r="BY301" s="81"/>
      <c r="BZ301" s="81"/>
    </row>
    <row r="302" spans="5:78" ht="38.25" x14ac:dyDescent="0.25">
      <c r="N302" s="86"/>
      <c r="O302" s="225" t="s">
        <v>269</v>
      </c>
      <c r="P302" s="231"/>
      <c r="Q302" s="226">
        <v>1</v>
      </c>
      <c r="R302" s="309"/>
      <c r="S302" s="321" t="str">
        <f t="shared" si="92"/>
        <v/>
      </c>
      <c r="T302" s="322"/>
      <c r="U302" s="322"/>
      <c r="V302" s="323"/>
      <c r="AA302" s="85"/>
      <c r="AD302" s="81"/>
      <c r="AE302" s="81"/>
      <c r="AF302" s="81"/>
      <c r="AH302" s="86"/>
      <c r="AI302" s="86"/>
      <c r="AJ302" s="86"/>
      <c r="AK302" s="85"/>
      <c r="AN302" s="86"/>
      <c r="AO302" s="86"/>
      <c r="AP302" s="86"/>
      <c r="AQ302" s="86"/>
      <c r="AR302" s="86"/>
      <c r="AS302" s="81"/>
      <c r="AT302" s="81"/>
      <c r="BE302" s="81"/>
      <c r="BG302" s="81"/>
      <c r="BS302" s="81"/>
      <c r="BV302" s="81"/>
      <c r="BW302" s="81"/>
      <c r="BX302" s="81"/>
      <c r="BY302" s="81"/>
      <c r="BZ302" s="81"/>
    </row>
    <row r="303" spans="5:78" ht="25.5" x14ac:dyDescent="0.25">
      <c r="N303" s="86"/>
      <c r="O303" s="225" t="s">
        <v>199</v>
      </c>
      <c r="P303" s="231"/>
      <c r="Q303" s="226">
        <v>1</v>
      </c>
      <c r="R303" s="309"/>
      <c r="S303" s="321" t="str">
        <f t="shared" si="92"/>
        <v/>
      </c>
      <c r="T303" s="322"/>
      <c r="U303" s="322"/>
      <c r="V303" s="323"/>
      <c r="AA303" s="85"/>
      <c r="AD303" s="81"/>
      <c r="AE303" s="81"/>
      <c r="AF303" s="81"/>
      <c r="AH303" s="86"/>
      <c r="AI303" s="86"/>
      <c r="AJ303" s="86"/>
      <c r="AK303" s="85"/>
      <c r="AN303" s="86"/>
      <c r="AO303" s="86"/>
      <c r="AP303" s="86"/>
      <c r="AQ303" s="86"/>
      <c r="AR303" s="86"/>
      <c r="AS303" s="81"/>
      <c r="AT303" s="81"/>
      <c r="BE303" s="81"/>
      <c r="BG303" s="81"/>
      <c r="BS303" s="81"/>
      <c r="BV303" s="81"/>
      <c r="BW303" s="81"/>
      <c r="BX303" s="81"/>
      <c r="BY303" s="81"/>
      <c r="BZ303" s="81"/>
    </row>
    <row r="304" spans="5:78" ht="25.5" x14ac:dyDescent="0.25">
      <c r="N304" s="86"/>
      <c r="O304" s="225" t="s">
        <v>270</v>
      </c>
      <c r="P304" s="232"/>
      <c r="Q304" s="226">
        <v>1</v>
      </c>
      <c r="R304" s="309"/>
      <c r="S304" s="321" t="str">
        <f t="shared" si="92"/>
        <v/>
      </c>
      <c r="T304" s="322"/>
      <c r="U304" s="322"/>
      <c r="V304" s="323"/>
      <c r="AA304" s="85"/>
      <c r="AD304" s="81"/>
      <c r="AE304" s="81"/>
      <c r="AF304" s="81"/>
      <c r="AH304" s="86"/>
      <c r="AI304" s="86"/>
      <c r="AJ304" s="86"/>
      <c r="AK304" s="85"/>
      <c r="AN304" s="86"/>
      <c r="AO304" s="86"/>
      <c r="AP304" s="86"/>
      <c r="AQ304" s="86"/>
      <c r="AR304" s="86"/>
      <c r="AS304" s="81"/>
      <c r="AT304" s="81"/>
      <c r="BE304" s="81"/>
      <c r="BG304" s="81"/>
      <c r="BS304" s="81"/>
      <c r="BV304" s="81"/>
      <c r="BW304" s="81"/>
      <c r="BX304" s="81"/>
      <c r="BY304" s="81"/>
      <c r="BZ304" s="81"/>
    </row>
    <row r="305" spans="14:78" ht="14.45" customHeight="1" x14ac:dyDescent="0.25">
      <c r="N305" s="86"/>
      <c r="O305" s="309" t="s">
        <v>201</v>
      </c>
      <c r="P305" s="316"/>
      <c r="Q305" s="226">
        <v>1</v>
      </c>
      <c r="R305" s="225" t="s">
        <v>271</v>
      </c>
      <c r="S305" s="321" t="str">
        <f t="shared" si="92"/>
        <v/>
      </c>
      <c r="T305" s="322"/>
      <c r="U305" s="322"/>
      <c r="V305" s="323"/>
      <c r="AA305" s="85"/>
      <c r="AD305" s="81"/>
      <c r="AE305" s="81"/>
      <c r="AF305" s="81"/>
      <c r="AH305" s="86"/>
      <c r="AI305" s="86"/>
      <c r="AJ305" s="86"/>
      <c r="AK305" s="85"/>
      <c r="AN305" s="86"/>
      <c r="AO305" s="86"/>
      <c r="AP305" s="86"/>
      <c r="AQ305" s="86"/>
      <c r="AR305" s="86"/>
      <c r="AS305" s="81"/>
      <c r="AT305" s="81"/>
      <c r="BE305" s="81"/>
      <c r="BG305" s="81"/>
      <c r="BS305" s="81"/>
      <c r="BV305" s="81"/>
      <c r="BW305" s="81"/>
      <c r="BX305" s="81"/>
      <c r="BY305" s="81"/>
      <c r="BZ305" s="81"/>
    </row>
    <row r="306" spans="14:78" ht="25.5" x14ac:dyDescent="0.25">
      <c r="N306" s="86"/>
      <c r="O306" s="309"/>
      <c r="P306" s="317"/>
      <c r="Q306" s="226">
        <v>1</v>
      </c>
      <c r="R306" s="225" t="s">
        <v>272</v>
      </c>
      <c r="S306" s="321" t="str">
        <f t="shared" si="92"/>
        <v/>
      </c>
      <c r="T306" s="322"/>
      <c r="U306" s="322"/>
      <c r="V306" s="323"/>
      <c r="AA306" s="85"/>
      <c r="AD306" s="81"/>
      <c r="AE306" s="81"/>
      <c r="AF306" s="81"/>
      <c r="AH306" s="86"/>
      <c r="AI306" s="86"/>
      <c r="AJ306" s="86"/>
      <c r="AK306" s="85"/>
      <c r="AN306" s="86"/>
      <c r="AO306" s="86"/>
      <c r="AP306" s="86"/>
      <c r="AQ306" s="86"/>
      <c r="AR306" s="86"/>
      <c r="AS306" s="81"/>
      <c r="AT306" s="81"/>
      <c r="BE306" s="81"/>
      <c r="BG306" s="81"/>
      <c r="BS306" s="81"/>
      <c r="BV306" s="81"/>
      <c r="BW306" s="81"/>
      <c r="BX306" s="81"/>
      <c r="BY306" s="81"/>
      <c r="BZ306" s="81"/>
    </row>
    <row r="307" spans="14:78" ht="38.25" x14ac:dyDescent="0.25">
      <c r="N307" s="86"/>
      <c r="O307" s="225" t="s">
        <v>202</v>
      </c>
      <c r="P307" s="232"/>
      <c r="Q307" s="226">
        <v>1</v>
      </c>
      <c r="R307" s="309" t="s">
        <v>273</v>
      </c>
      <c r="S307" s="321" t="str">
        <f t="shared" si="92"/>
        <v/>
      </c>
      <c r="T307" s="322"/>
      <c r="U307" s="322"/>
      <c r="V307" s="323"/>
      <c r="AA307" s="85"/>
      <c r="AD307" s="81"/>
      <c r="AE307" s="81"/>
      <c r="AF307" s="81"/>
      <c r="AH307" s="86"/>
      <c r="AI307" s="86"/>
      <c r="AJ307" s="86"/>
      <c r="AK307" s="85"/>
      <c r="AN307" s="86"/>
      <c r="AO307" s="86"/>
      <c r="AP307" s="86"/>
      <c r="AQ307" s="86"/>
      <c r="AR307" s="86"/>
      <c r="AS307" s="81"/>
      <c r="AT307" s="81"/>
      <c r="BE307" s="81"/>
      <c r="BG307" s="81"/>
      <c r="BS307" s="81"/>
      <c r="BV307" s="81"/>
      <c r="BW307" s="81"/>
      <c r="BX307" s="81"/>
      <c r="BY307" s="81"/>
      <c r="BZ307" s="81"/>
    </row>
    <row r="308" spans="14:78" ht="51" x14ac:dyDescent="0.25">
      <c r="N308" s="86"/>
      <c r="O308" s="225" t="s">
        <v>274</v>
      </c>
      <c r="P308" s="232"/>
      <c r="Q308" s="226">
        <v>1</v>
      </c>
      <c r="R308" s="309"/>
      <c r="S308" s="321" t="str">
        <f t="shared" si="92"/>
        <v/>
      </c>
      <c r="T308" s="322"/>
      <c r="U308" s="322"/>
      <c r="V308" s="323"/>
      <c r="AA308" s="85"/>
      <c r="AD308" s="81"/>
      <c r="AE308" s="81"/>
      <c r="AF308" s="81"/>
      <c r="AH308" s="86"/>
      <c r="AI308" s="86"/>
      <c r="AJ308" s="86"/>
      <c r="AK308" s="85"/>
      <c r="AN308" s="86"/>
      <c r="AO308" s="86"/>
      <c r="AP308" s="86"/>
      <c r="AQ308" s="86"/>
      <c r="AR308" s="86"/>
      <c r="AS308" s="81"/>
      <c r="AT308" s="81"/>
      <c r="BE308" s="81"/>
      <c r="BG308" s="81"/>
      <c r="BS308" s="81"/>
      <c r="BV308" s="81"/>
      <c r="BW308" s="81"/>
      <c r="BX308" s="81"/>
      <c r="BY308" s="81"/>
      <c r="BZ308" s="81"/>
    </row>
    <row r="309" spans="14:78" ht="25.5" x14ac:dyDescent="0.25">
      <c r="N309" s="86"/>
      <c r="O309" s="309" t="s">
        <v>204</v>
      </c>
      <c r="P309" s="232"/>
      <c r="Q309" s="226">
        <v>1</v>
      </c>
      <c r="R309" s="225" t="s">
        <v>275</v>
      </c>
      <c r="S309" s="321" t="str">
        <f t="shared" si="92"/>
        <v/>
      </c>
      <c r="T309" s="322"/>
      <c r="U309" s="322"/>
      <c r="V309" s="323"/>
      <c r="AA309" s="85"/>
      <c r="AD309" s="81"/>
      <c r="AE309" s="81"/>
      <c r="AF309" s="81"/>
      <c r="AH309" s="86"/>
      <c r="AI309" s="86"/>
      <c r="AJ309" s="86"/>
      <c r="AK309" s="85"/>
      <c r="AN309" s="86"/>
      <c r="AO309" s="86"/>
      <c r="AP309" s="86"/>
      <c r="AQ309" s="86"/>
      <c r="AR309" s="86"/>
      <c r="AS309" s="81"/>
      <c r="AT309" s="81"/>
      <c r="BE309" s="81"/>
      <c r="BG309" s="81"/>
      <c r="BS309" s="81"/>
      <c r="BV309" s="81"/>
      <c r="BW309" s="81"/>
      <c r="BX309" s="81"/>
      <c r="BY309" s="81"/>
      <c r="BZ309" s="81"/>
    </row>
    <row r="310" spans="14:78" ht="25.5" x14ac:dyDescent="0.25">
      <c r="N310" s="86"/>
      <c r="O310" s="309"/>
      <c r="P310" s="232"/>
      <c r="Q310" s="226">
        <v>1</v>
      </c>
      <c r="R310" s="225" t="s">
        <v>276</v>
      </c>
      <c r="S310" s="321" t="str">
        <f t="shared" si="92"/>
        <v/>
      </c>
      <c r="T310" s="322"/>
      <c r="U310" s="322"/>
      <c r="V310" s="323"/>
      <c r="AA310" s="85"/>
      <c r="AD310" s="81"/>
      <c r="AE310" s="81"/>
      <c r="AF310" s="81"/>
      <c r="AH310" s="86"/>
      <c r="AI310" s="86"/>
      <c r="AJ310" s="86"/>
      <c r="AK310" s="85"/>
      <c r="AN310" s="86"/>
      <c r="AO310" s="86"/>
      <c r="AP310" s="86"/>
      <c r="AQ310" s="86"/>
      <c r="AR310" s="86"/>
      <c r="AS310" s="81"/>
      <c r="AT310" s="81"/>
      <c r="BE310" s="81"/>
      <c r="BG310" s="81"/>
      <c r="BS310" s="81"/>
      <c r="BV310" s="81"/>
      <c r="BW310" s="81"/>
      <c r="BX310" s="81"/>
      <c r="BY310" s="81"/>
      <c r="BZ310" s="81"/>
    </row>
    <row r="311" spans="14:78" x14ac:dyDescent="0.25">
      <c r="N311" s="86"/>
      <c r="O311" s="233"/>
      <c r="P311" s="278"/>
      <c r="Q311" s="235"/>
      <c r="R311" s="233"/>
      <c r="S311" s="279"/>
      <c r="T311" s="279"/>
      <c r="U311" s="279"/>
      <c r="V311" s="279"/>
      <c r="AA311" s="85"/>
      <c r="AD311" s="81"/>
      <c r="AE311" s="81"/>
      <c r="AF311" s="81"/>
      <c r="AH311" s="86"/>
      <c r="AI311" s="86"/>
      <c r="AJ311" s="86"/>
      <c r="AK311" s="85"/>
      <c r="AN311" s="86"/>
      <c r="AO311" s="86"/>
      <c r="AP311" s="86"/>
      <c r="AQ311" s="86"/>
      <c r="AR311" s="86"/>
      <c r="AS311" s="81"/>
      <c r="AT311" s="81"/>
      <c r="BE311" s="81"/>
      <c r="BG311" s="81"/>
      <c r="BS311" s="81"/>
      <c r="BV311" s="81"/>
      <c r="BW311" s="81"/>
      <c r="BX311" s="81"/>
      <c r="BY311" s="81"/>
      <c r="BZ311" s="81"/>
    </row>
    <row r="312" spans="14:78" ht="15.75" thickBot="1" x14ac:dyDescent="0.3">
      <c r="N312" s="86"/>
      <c r="O312" s="85"/>
      <c r="P312" s="83"/>
      <c r="Q312" s="82"/>
      <c r="R312" s="81"/>
      <c r="S312" s="81"/>
      <c r="T312" s="81"/>
      <c r="U312" s="81"/>
      <c r="V312" s="81"/>
      <c r="AB312" s="85"/>
      <c r="AD312" s="81"/>
      <c r="AE312" s="81"/>
      <c r="AF312" s="81"/>
      <c r="AI312" s="86"/>
      <c r="AJ312" s="86"/>
      <c r="AK312" s="86"/>
      <c r="AL312" s="85"/>
      <c r="AO312" s="86"/>
      <c r="AP312" s="86"/>
      <c r="AQ312" s="86"/>
      <c r="AR312" s="86"/>
      <c r="AS312" s="86"/>
      <c r="AT312" s="81"/>
      <c r="BE312" s="81"/>
      <c r="BG312" s="81"/>
      <c r="BS312" s="81"/>
      <c r="BV312" s="81"/>
      <c r="BW312" s="81"/>
      <c r="BX312" s="81"/>
      <c r="BY312" s="81"/>
      <c r="BZ312" s="81"/>
    </row>
    <row r="313" spans="14:78" ht="20.45" customHeight="1" thickBot="1" x14ac:dyDescent="0.3">
      <c r="N313" s="86"/>
      <c r="O313" s="345" t="s">
        <v>293</v>
      </c>
      <c r="P313" s="346"/>
      <c r="Q313" s="346"/>
      <c r="R313" s="346"/>
      <c r="S313" s="346"/>
      <c r="T313" s="346"/>
      <c r="U313" s="346"/>
      <c r="V313" s="347"/>
      <c r="AB313" s="85"/>
      <c r="AD313" s="82"/>
      <c r="AE313" s="81"/>
      <c r="AF313" s="81"/>
      <c r="AM313" s="86"/>
      <c r="AN313" s="86"/>
      <c r="AO313" s="86"/>
      <c r="AP313" s="85"/>
      <c r="AR313" s="81"/>
      <c r="AS313" s="86"/>
      <c r="AT313" s="86"/>
      <c r="AU313" s="86"/>
      <c r="AV313" s="86"/>
      <c r="AW313" s="86"/>
      <c r="BE313" s="81"/>
      <c r="BG313" s="81"/>
      <c r="BS313" s="81"/>
      <c r="BV313" s="81"/>
      <c r="BW313" s="81"/>
      <c r="BX313" s="81"/>
      <c r="BY313" s="81"/>
      <c r="BZ313" s="81"/>
    </row>
    <row r="314" spans="14:78" x14ac:dyDescent="0.25">
      <c r="N314" s="86"/>
      <c r="O314" s="149" t="s">
        <v>55</v>
      </c>
      <c r="P314" s="310">
        <f>$D$5</f>
        <v>0</v>
      </c>
      <c r="Q314" s="310"/>
      <c r="R314" s="310"/>
      <c r="S314" s="150" t="s">
        <v>76</v>
      </c>
      <c r="T314" s="324"/>
      <c r="U314" s="325"/>
      <c r="V314" s="326"/>
      <c r="Z314" s="85"/>
      <c r="AB314" s="82"/>
      <c r="AD314" s="81"/>
      <c r="AE314" s="81"/>
      <c r="AF314" s="81"/>
      <c r="AK314" s="86"/>
      <c r="AL314" s="86"/>
      <c r="AM314" s="86"/>
      <c r="AN314" s="85"/>
      <c r="AQ314" s="86"/>
      <c r="AR314" s="86"/>
      <c r="AS314" s="86"/>
      <c r="AT314" s="86"/>
      <c r="AU314" s="86"/>
      <c r="BE314" s="81"/>
      <c r="BG314" s="81"/>
      <c r="BS314" s="81"/>
      <c r="BV314" s="81"/>
      <c r="BW314" s="81"/>
      <c r="BX314" s="81"/>
      <c r="BY314" s="81"/>
      <c r="BZ314" s="81"/>
    </row>
    <row r="315" spans="14:78" ht="21" customHeight="1" x14ac:dyDescent="0.25">
      <c r="N315" s="86"/>
      <c r="O315" s="149" t="s">
        <v>79</v>
      </c>
      <c r="P315" s="310">
        <f>$D$6</f>
        <v>0</v>
      </c>
      <c r="Q315" s="310"/>
      <c r="R315" s="310"/>
      <c r="S315" s="269" t="s">
        <v>34</v>
      </c>
      <c r="T315" s="338">
        <f>$K$6</f>
        <v>0</v>
      </c>
      <c r="U315" s="338"/>
      <c r="V315" s="338"/>
      <c r="Z315" s="85"/>
      <c r="AB315" s="82"/>
      <c r="AC315" s="86"/>
      <c r="AD315" s="86"/>
      <c r="AE315" s="86"/>
      <c r="AF315" s="85"/>
      <c r="AI315" s="86"/>
      <c r="AJ315" s="86"/>
      <c r="AK315" s="86"/>
      <c r="AL315" s="86"/>
      <c r="AM315" s="86"/>
      <c r="AR315" s="81"/>
      <c r="AS315" s="81"/>
      <c r="AT315" s="81"/>
      <c r="BE315" s="81"/>
      <c r="BG315" s="81"/>
      <c r="BS315" s="81"/>
      <c r="BV315" s="81"/>
      <c r="BW315" s="81"/>
      <c r="BX315" s="81"/>
      <c r="BY315" s="81"/>
      <c r="BZ315" s="81"/>
    </row>
    <row r="316" spans="14:78" ht="7.15" customHeight="1" x14ac:dyDescent="0.25">
      <c r="O316" s="85"/>
      <c r="P316" s="83"/>
      <c r="Q316" s="82"/>
      <c r="R316" s="81"/>
      <c r="S316" s="81"/>
      <c r="T316" s="81"/>
      <c r="U316" s="81"/>
      <c r="V316" s="81"/>
      <c r="Z316" s="85"/>
      <c r="AB316" s="82"/>
      <c r="AD316" s="81"/>
      <c r="AE316" s="81"/>
      <c r="AF316" s="85"/>
      <c r="AI316" s="86"/>
      <c r="AJ316" s="86"/>
      <c r="AK316" s="86"/>
      <c r="AL316" s="86"/>
      <c r="AM316" s="86"/>
      <c r="AR316" s="81"/>
      <c r="AS316" s="81"/>
      <c r="AT316" s="81"/>
      <c r="BE316" s="81"/>
      <c r="BG316" s="81"/>
      <c r="BS316" s="81"/>
      <c r="BV316" s="81"/>
      <c r="BW316" s="81"/>
      <c r="BX316" s="81"/>
      <c r="BY316" s="81"/>
      <c r="BZ316" s="81"/>
    </row>
    <row r="317" spans="14:78" x14ac:dyDescent="0.25">
      <c r="O317" s="339" t="s">
        <v>151</v>
      </c>
      <c r="P317" s="340"/>
      <c r="Q317" s="340"/>
      <c r="R317" s="340"/>
      <c r="S317" s="340"/>
      <c r="T317" s="340"/>
      <c r="U317" s="340"/>
      <c r="V317" s="341"/>
      <c r="Z317" s="85"/>
      <c r="AB317" s="82"/>
      <c r="AD317" s="81"/>
      <c r="AE317" s="81"/>
      <c r="AF317" s="85"/>
      <c r="AI317" s="86"/>
      <c r="AJ317" s="86"/>
      <c r="AK317" s="86"/>
      <c r="AL317" s="86"/>
      <c r="AM317" s="86"/>
      <c r="AR317" s="81"/>
      <c r="AS317" s="81"/>
      <c r="AT317" s="81"/>
      <c r="BE317" s="81"/>
      <c r="BG317" s="81"/>
      <c r="BS317" s="81"/>
      <c r="BV317" s="81"/>
      <c r="BW317" s="81"/>
      <c r="BX317" s="81"/>
      <c r="BY317" s="81"/>
      <c r="BZ317" s="81"/>
    </row>
    <row r="318" spans="14:78" ht="14.45" customHeight="1" x14ac:dyDescent="0.25">
      <c r="O318" s="342" t="s">
        <v>50</v>
      </c>
      <c r="P318" s="343"/>
      <c r="Q318" s="344"/>
      <c r="R318" s="277" t="s">
        <v>51</v>
      </c>
      <c r="S318" s="342" t="s">
        <v>290</v>
      </c>
      <c r="T318" s="343"/>
      <c r="U318" s="343"/>
      <c r="V318" s="344"/>
      <c r="Z318" s="85"/>
      <c r="AB318" s="82"/>
      <c r="AD318" s="81"/>
      <c r="AE318" s="81"/>
      <c r="AF318" s="85"/>
      <c r="AI318" s="86"/>
      <c r="AJ318" s="86"/>
      <c r="AK318" s="86"/>
      <c r="AL318" s="86"/>
      <c r="AM318" s="86"/>
      <c r="AR318" s="81"/>
      <c r="AS318" s="81"/>
      <c r="AT318" s="81"/>
      <c r="BE318" s="81"/>
      <c r="BG318" s="81"/>
      <c r="BS318" s="81"/>
      <c r="BV318" s="81"/>
      <c r="BW318" s="81"/>
      <c r="BX318" s="81"/>
      <c r="BY318" s="81"/>
      <c r="BZ318" s="81"/>
    </row>
    <row r="319" spans="14:78" ht="20.45" customHeight="1" x14ac:dyDescent="0.25">
      <c r="O319" s="334" t="s">
        <v>152</v>
      </c>
      <c r="P319" s="184" t="s">
        <v>3</v>
      </c>
      <c r="Q319" s="185">
        <v>1</v>
      </c>
      <c r="R319" s="186" t="s">
        <v>153</v>
      </c>
      <c r="S319" s="335" t="str">
        <f>IFERROR(AVERAGE(BY66+BZ127),"")</f>
        <v/>
      </c>
      <c r="T319" s="336"/>
      <c r="U319" s="336"/>
      <c r="V319" s="337"/>
      <c r="Z319" s="85"/>
      <c r="AB319" s="82"/>
      <c r="AD319" s="81"/>
      <c r="AE319" s="81"/>
      <c r="AF319" s="85"/>
      <c r="AI319" s="86"/>
      <c r="AJ319" s="86"/>
      <c r="AK319" s="86"/>
      <c r="AL319" s="86"/>
      <c r="AM319" s="86"/>
      <c r="AR319" s="81"/>
      <c r="AS319" s="81"/>
      <c r="AT319" s="81"/>
      <c r="BE319" s="81"/>
      <c r="BG319" s="81"/>
      <c r="BS319" s="81"/>
      <c r="BV319" s="81"/>
      <c r="BW319" s="81"/>
      <c r="BX319" s="81"/>
      <c r="BY319" s="81"/>
      <c r="BZ319" s="81"/>
    </row>
    <row r="320" spans="14:78" ht="22.5" x14ac:dyDescent="0.25">
      <c r="O320" s="334"/>
      <c r="P320" s="184" t="s">
        <v>4</v>
      </c>
      <c r="Q320" s="185">
        <v>1</v>
      </c>
      <c r="R320" s="186" t="s">
        <v>154</v>
      </c>
      <c r="S320" s="335" t="str">
        <f t="shared" ref="S320:S345" si="93">IFERROR(AVERAGE(BY67+BZ128),"")</f>
        <v/>
      </c>
      <c r="T320" s="336"/>
      <c r="U320" s="336"/>
      <c r="V320" s="337"/>
      <c r="Z320" s="85"/>
      <c r="AB320" s="82"/>
      <c r="AD320" s="81"/>
      <c r="AE320" s="81"/>
      <c r="AF320" s="85"/>
      <c r="AI320" s="86"/>
      <c r="AJ320" s="86"/>
      <c r="AK320" s="86"/>
      <c r="AL320" s="86"/>
      <c r="AM320" s="86"/>
      <c r="AR320" s="81"/>
      <c r="AS320" s="81"/>
      <c r="AT320" s="81"/>
      <c r="BE320" s="81"/>
      <c r="BG320" s="81"/>
      <c r="BS320" s="81"/>
      <c r="BV320" s="81"/>
      <c r="BW320" s="81"/>
      <c r="BX320" s="81"/>
      <c r="BY320" s="81"/>
      <c r="BZ320" s="81"/>
    </row>
    <row r="321" spans="15:78" ht="22.5" x14ac:dyDescent="0.25">
      <c r="O321" s="334"/>
      <c r="P321" s="184" t="s">
        <v>5</v>
      </c>
      <c r="Q321" s="185">
        <v>1</v>
      </c>
      <c r="R321" s="186" t="s">
        <v>155</v>
      </c>
      <c r="S321" s="335" t="str">
        <f t="shared" si="93"/>
        <v/>
      </c>
      <c r="T321" s="336"/>
      <c r="U321" s="336"/>
      <c r="V321" s="337"/>
      <c r="Z321" s="85"/>
      <c r="AB321" s="82"/>
      <c r="AD321" s="81"/>
      <c r="AE321" s="81"/>
      <c r="AF321" s="85"/>
      <c r="AI321" s="86"/>
      <c r="AJ321" s="86"/>
      <c r="AK321" s="86"/>
      <c r="AL321" s="86"/>
      <c r="AM321" s="86"/>
      <c r="AR321" s="81"/>
      <c r="AS321" s="81"/>
      <c r="AT321" s="81"/>
      <c r="BE321" s="81"/>
      <c r="BG321" s="81"/>
      <c r="BS321" s="81"/>
      <c r="BV321" s="81"/>
      <c r="BW321" s="81"/>
      <c r="BX321" s="81"/>
      <c r="BY321" s="81"/>
      <c r="BZ321" s="81"/>
    </row>
    <row r="322" spans="15:78" ht="22.5" x14ac:dyDescent="0.25">
      <c r="O322" s="334"/>
      <c r="P322" s="184" t="s">
        <v>6</v>
      </c>
      <c r="Q322" s="185">
        <v>1</v>
      </c>
      <c r="R322" s="186" t="s">
        <v>156</v>
      </c>
      <c r="S322" s="335" t="str">
        <f t="shared" si="93"/>
        <v/>
      </c>
      <c r="T322" s="336"/>
      <c r="U322" s="336"/>
      <c r="V322" s="337"/>
      <c r="Z322" s="85"/>
      <c r="AB322" s="82"/>
      <c r="AD322" s="81"/>
      <c r="AE322" s="81"/>
      <c r="AF322" s="85"/>
      <c r="AI322" s="86"/>
      <c r="AJ322" s="86"/>
      <c r="AK322" s="86"/>
      <c r="AL322" s="86"/>
      <c r="AM322" s="86"/>
      <c r="AR322" s="81"/>
      <c r="AS322" s="81"/>
      <c r="AT322" s="81"/>
      <c r="BE322" s="81"/>
      <c r="BG322" s="81"/>
      <c r="BS322" s="81"/>
      <c r="BV322" s="81"/>
      <c r="BW322" s="81"/>
      <c r="BX322" s="81"/>
      <c r="BY322" s="81"/>
      <c r="BZ322" s="81"/>
    </row>
    <row r="323" spans="15:78" ht="14.45" customHeight="1" x14ac:dyDescent="0.25">
      <c r="O323" s="334"/>
      <c r="P323" s="184" t="s">
        <v>157</v>
      </c>
      <c r="Q323" s="185">
        <v>1</v>
      </c>
      <c r="R323" s="186" t="s">
        <v>158</v>
      </c>
      <c r="S323" s="335" t="str">
        <f t="shared" si="93"/>
        <v/>
      </c>
      <c r="T323" s="336"/>
      <c r="U323" s="336"/>
      <c r="V323" s="337"/>
      <c r="Z323" s="85"/>
      <c r="AB323" s="82"/>
      <c r="AD323" s="81"/>
      <c r="AE323" s="81"/>
      <c r="AF323" s="85"/>
      <c r="AI323" s="86"/>
      <c r="AJ323" s="86"/>
      <c r="AK323" s="86"/>
      <c r="AL323" s="86"/>
      <c r="AM323" s="86"/>
      <c r="AR323" s="81"/>
      <c r="AS323" s="81"/>
      <c r="AT323" s="81"/>
      <c r="BE323" s="81"/>
      <c r="BG323" s="81"/>
      <c r="BS323" s="81"/>
      <c r="BV323" s="81"/>
      <c r="BW323" s="81"/>
      <c r="BX323" s="81"/>
      <c r="BY323" s="81"/>
      <c r="BZ323" s="81"/>
    </row>
    <row r="324" spans="15:78" ht="27.6" customHeight="1" x14ac:dyDescent="0.25">
      <c r="O324" s="334"/>
      <c r="P324" s="184" t="s">
        <v>159</v>
      </c>
      <c r="Q324" s="185">
        <v>1</v>
      </c>
      <c r="R324" s="186" t="s">
        <v>160</v>
      </c>
      <c r="S324" s="335" t="str">
        <f t="shared" si="93"/>
        <v/>
      </c>
      <c r="T324" s="336"/>
      <c r="U324" s="336"/>
      <c r="V324" s="337"/>
      <c r="Z324" s="85"/>
      <c r="AB324" s="82"/>
      <c r="AD324" s="81"/>
      <c r="AE324" s="81"/>
      <c r="AF324" s="85"/>
      <c r="AI324" s="86"/>
      <c r="AJ324" s="86"/>
      <c r="AK324" s="86"/>
      <c r="AL324" s="86"/>
      <c r="AM324" s="86"/>
      <c r="AR324" s="81"/>
      <c r="AS324" s="81"/>
      <c r="AT324" s="81"/>
      <c r="BE324" s="81"/>
      <c r="BG324" s="81"/>
      <c r="BS324" s="81"/>
      <c r="BV324" s="81"/>
      <c r="BW324" s="81"/>
      <c r="BX324" s="81"/>
      <c r="BY324" s="81"/>
      <c r="BZ324" s="81"/>
    </row>
    <row r="325" spans="15:78" ht="14.45" customHeight="1" x14ac:dyDescent="0.25">
      <c r="O325" s="334" t="s">
        <v>161</v>
      </c>
      <c r="P325" s="184" t="s">
        <v>7</v>
      </c>
      <c r="Q325" s="185">
        <v>1</v>
      </c>
      <c r="R325" s="186" t="s">
        <v>162</v>
      </c>
      <c r="S325" s="335" t="str">
        <f t="shared" si="93"/>
        <v/>
      </c>
      <c r="T325" s="336"/>
      <c r="U325" s="336"/>
      <c r="V325" s="337"/>
      <c r="Z325" s="85"/>
      <c r="AB325" s="82"/>
      <c r="AD325" s="81"/>
      <c r="AE325" s="81"/>
      <c r="AF325" s="85"/>
      <c r="AI325" s="86"/>
      <c r="AJ325" s="86"/>
      <c r="AK325" s="86"/>
      <c r="AL325" s="86"/>
      <c r="AM325" s="86"/>
      <c r="AR325" s="81"/>
      <c r="AS325" s="81"/>
      <c r="AT325" s="81"/>
      <c r="BE325" s="81"/>
      <c r="BG325" s="81"/>
      <c r="BS325" s="81"/>
      <c r="BV325" s="81"/>
      <c r="BW325" s="81"/>
      <c r="BX325" s="81"/>
      <c r="BY325" s="81"/>
      <c r="BZ325" s="81"/>
    </row>
    <row r="326" spans="15:78" ht="22.5" x14ac:dyDescent="0.25">
      <c r="O326" s="334"/>
      <c r="P326" s="184" t="s">
        <v>56</v>
      </c>
      <c r="Q326" s="185">
        <v>1</v>
      </c>
      <c r="R326" s="186" t="s">
        <v>163</v>
      </c>
      <c r="S326" s="335" t="str">
        <f t="shared" si="93"/>
        <v/>
      </c>
      <c r="T326" s="336"/>
      <c r="U326" s="336"/>
      <c r="V326" s="337"/>
      <c r="Z326" s="85"/>
      <c r="AB326" s="82"/>
      <c r="AD326" s="81"/>
      <c r="AE326" s="81"/>
      <c r="AF326" s="85"/>
      <c r="AI326" s="86"/>
      <c r="AJ326" s="86"/>
      <c r="AK326" s="86"/>
      <c r="AL326" s="86"/>
      <c r="AM326" s="86"/>
      <c r="AR326" s="81"/>
      <c r="AS326" s="81"/>
      <c r="AT326" s="81"/>
      <c r="BE326" s="81"/>
      <c r="BG326" s="81"/>
      <c r="BS326" s="81"/>
      <c r="BV326" s="81"/>
      <c r="BW326" s="81"/>
      <c r="BX326" s="81"/>
      <c r="BY326" s="81"/>
      <c r="BZ326" s="81"/>
    </row>
    <row r="327" spans="15:78" ht="22.5" x14ac:dyDescent="0.25">
      <c r="O327" s="334"/>
      <c r="P327" s="184" t="s">
        <v>8</v>
      </c>
      <c r="Q327" s="185">
        <v>1</v>
      </c>
      <c r="R327" s="186" t="s">
        <v>164</v>
      </c>
      <c r="S327" s="335" t="str">
        <f t="shared" si="93"/>
        <v/>
      </c>
      <c r="T327" s="336"/>
      <c r="U327" s="336"/>
      <c r="V327" s="337"/>
      <c r="Z327" s="85"/>
      <c r="AB327" s="82"/>
      <c r="AD327" s="81"/>
      <c r="AE327" s="81"/>
      <c r="AF327" s="85"/>
      <c r="AI327" s="86"/>
      <c r="AJ327" s="86"/>
      <c r="AK327" s="86"/>
      <c r="AL327" s="86"/>
      <c r="AM327" s="86"/>
      <c r="AR327" s="81"/>
      <c r="AS327" s="81"/>
      <c r="AT327" s="81"/>
      <c r="BE327" s="81"/>
      <c r="BG327" s="81"/>
      <c r="BS327" s="81"/>
      <c r="BV327" s="81"/>
      <c r="BW327" s="81"/>
      <c r="BX327" s="81"/>
      <c r="BY327" s="81"/>
      <c r="BZ327" s="81"/>
    </row>
    <row r="328" spans="15:78" ht="22.5" x14ac:dyDescent="0.25">
      <c r="O328" s="334"/>
      <c r="P328" s="184" t="s">
        <v>150</v>
      </c>
      <c r="Q328" s="185">
        <v>1</v>
      </c>
      <c r="R328" s="186" t="s">
        <v>165</v>
      </c>
      <c r="S328" s="335" t="str">
        <f t="shared" si="93"/>
        <v/>
      </c>
      <c r="T328" s="336"/>
      <c r="U328" s="336"/>
      <c r="V328" s="337"/>
      <c r="Z328" s="85"/>
      <c r="AB328" s="82"/>
      <c r="AD328" s="81"/>
      <c r="AE328" s="81"/>
      <c r="AF328" s="85"/>
      <c r="AI328" s="86"/>
      <c r="AJ328" s="86"/>
      <c r="AK328" s="86"/>
      <c r="AL328" s="86"/>
      <c r="AM328" s="86"/>
      <c r="AR328" s="81"/>
      <c r="AS328" s="81"/>
      <c r="AT328" s="81"/>
      <c r="BE328" s="81"/>
      <c r="BG328" s="81"/>
      <c r="BS328" s="81"/>
      <c r="BV328" s="81"/>
      <c r="BW328" s="81"/>
      <c r="BX328" s="81"/>
      <c r="BY328" s="81"/>
      <c r="BZ328" s="81"/>
    </row>
    <row r="329" spans="15:78" x14ac:dyDescent="0.25">
      <c r="O329" s="334"/>
      <c r="P329" s="184" t="s">
        <v>166</v>
      </c>
      <c r="Q329" s="185">
        <v>1</v>
      </c>
      <c r="R329" s="186" t="s">
        <v>167</v>
      </c>
      <c r="S329" s="335" t="str">
        <f t="shared" si="93"/>
        <v/>
      </c>
      <c r="T329" s="336"/>
      <c r="U329" s="336"/>
      <c r="V329" s="337"/>
      <c r="Z329" s="85"/>
      <c r="AB329" s="82"/>
      <c r="AD329" s="81"/>
      <c r="AE329" s="81"/>
      <c r="AF329" s="85"/>
      <c r="AI329" s="86"/>
      <c r="AJ329" s="86"/>
      <c r="AK329" s="86"/>
      <c r="AL329" s="86"/>
      <c r="AM329" s="86"/>
      <c r="AR329" s="81"/>
      <c r="AS329" s="81"/>
      <c r="AT329" s="81"/>
      <c r="BE329" s="81"/>
      <c r="BG329" s="81"/>
      <c r="BS329" s="81"/>
      <c r="BV329" s="81"/>
      <c r="BW329" s="81"/>
      <c r="BX329" s="81"/>
      <c r="BY329" s="81"/>
      <c r="BZ329" s="81"/>
    </row>
    <row r="330" spans="15:78" x14ac:dyDescent="0.25">
      <c r="O330" s="334"/>
      <c r="P330" s="184" t="s">
        <v>168</v>
      </c>
      <c r="Q330" s="185">
        <v>1</v>
      </c>
      <c r="R330" s="186" t="s">
        <v>169</v>
      </c>
      <c r="S330" s="335" t="str">
        <f t="shared" si="93"/>
        <v/>
      </c>
      <c r="T330" s="336"/>
      <c r="U330" s="336"/>
      <c r="V330" s="337"/>
      <c r="AB330" s="85"/>
      <c r="AD330" s="81"/>
      <c r="AE330" s="81"/>
      <c r="AF330" s="81"/>
      <c r="AH330" s="85"/>
      <c r="AI330" s="83"/>
      <c r="AJ330" s="82"/>
      <c r="AR330" s="81"/>
      <c r="AS330" s="81"/>
      <c r="AT330" s="81"/>
      <c r="AU330" s="85"/>
      <c r="AW330" s="82"/>
      <c r="BE330" s="81"/>
      <c r="BG330" s="81"/>
      <c r="BI330" s="85"/>
      <c r="BL330" s="86"/>
      <c r="BM330" s="86"/>
      <c r="BN330" s="86"/>
      <c r="BO330" s="86"/>
      <c r="BP330" s="86"/>
      <c r="BS330" s="81"/>
      <c r="BV330" s="81"/>
      <c r="BW330" s="81"/>
      <c r="BX330" s="81"/>
      <c r="BY330" s="81"/>
      <c r="BZ330" s="81"/>
    </row>
    <row r="331" spans="15:78" x14ac:dyDescent="0.25">
      <c r="O331" s="334"/>
      <c r="P331" s="184" t="s">
        <v>170</v>
      </c>
      <c r="Q331" s="185">
        <v>1</v>
      </c>
      <c r="R331" s="186" t="s">
        <v>171</v>
      </c>
      <c r="S331" s="335" t="str">
        <f t="shared" si="93"/>
        <v/>
      </c>
      <c r="T331" s="336"/>
      <c r="U331" s="336"/>
      <c r="V331" s="337"/>
      <c r="AB331" s="85"/>
      <c r="AD331" s="81"/>
      <c r="AE331" s="81"/>
      <c r="AF331" s="81"/>
      <c r="AH331" s="85"/>
      <c r="AI331" s="83"/>
      <c r="AJ331" s="82"/>
      <c r="AR331" s="81"/>
      <c r="AS331" s="81"/>
      <c r="AT331" s="81"/>
      <c r="AU331" s="85"/>
      <c r="AW331" s="82"/>
      <c r="BE331" s="81"/>
      <c r="BG331" s="81"/>
      <c r="BI331" s="85"/>
      <c r="BL331" s="86"/>
      <c r="BM331" s="86"/>
      <c r="BN331" s="86"/>
      <c r="BO331" s="86"/>
      <c r="BP331" s="86"/>
      <c r="BS331" s="81"/>
      <c r="BV331" s="81"/>
      <c r="BW331" s="81"/>
      <c r="BX331" s="81"/>
      <c r="BY331" s="81"/>
      <c r="BZ331" s="81"/>
    </row>
    <row r="332" spans="15:78" ht="27.6" customHeight="1" x14ac:dyDescent="0.25">
      <c r="O332" s="334"/>
      <c r="P332" s="184" t="s">
        <v>172</v>
      </c>
      <c r="Q332" s="185">
        <v>1</v>
      </c>
      <c r="R332" s="186" t="s">
        <v>173</v>
      </c>
      <c r="S332" s="335" t="str">
        <f t="shared" si="93"/>
        <v/>
      </c>
      <c r="T332" s="336"/>
      <c r="U332" s="336"/>
      <c r="V332" s="337"/>
      <c r="AB332" s="85"/>
      <c r="AD332" s="81"/>
      <c r="AE332" s="81"/>
      <c r="AF332" s="81"/>
      <c r="AH332" s="85"/>
      <c r="AI332" s="83"/>
      <c r="AJ332" s="82"/>
      <c r="AR332" s="81"/>
      <c r="AS332" s="81"/>
      <c r="AT332" s="81"/>
      <c r="AU332" s="85"/>
      <c r="AW332" s="82"/>
      <c r="BE332" s="81"/>
      <c r="BG332" s="81"/>
      <c r="BI332" s="85"/>
      <c r="BL332" s="86"/>
      <c r="BM332" s="86"/>
      <c r="BN332" s="86"/>
      <c r="BO332" s="86"/>
      <c r="BP332" s="86"/>
      <c r="BS332" s="81"/>
      <c r="BV332" s="81"/>
      <c r="BW332" s="81"/>
      <c r="BX332" s="81"/>
      <c r="BY332" s="81"/>
      <c r="BZ332" s="81"/>
    </row>
    <row r="333" spans="15:78" x14ac:dyDescent="0.25">
      <c r="O333" s="334"/>
      <c r="P333" s="184" t="s">
        <v>174</v>
      </c>
      <c r="Q333" s="185">
        <v>1</v>
      </c>
      <c r="R333" s="186" t="s">
        <v>175</v>
      </c>
      <c r="S333" s="335" t="str">
        <f t="shared" si="93"/>
        <v/>
      </c>
      <c r="T333" s="336"/>
      <c r="U333" s="336"/>
      <c r="V333" s="337"/>
      <c r="AB333" s="85"/>
      <c r="AD333" s="81"/>
      <c r="AE333" s="81"/>
      <c r="AF333" s="81"/>
      <c r="AH333" s="85"/>
      <c r="AI333" s="83"/>
      <c r="AJ333" s="82"/>
      <c r="AR333" s="81"/>
      <c r="AS333" s="81"/>
      <c r="AT333" s="81"/>
      <c r="AU333" s="85"/>
      <c r="AW333" s="82"/>
      <c r="BE333" s="81"/>
      <c r="BG333" s="81"/>
      <c r="BI333" s="85"/>
      <c r="BL333" s="86"/>
      <c r="BM333" s="86"/>
      <c r="BN333" s="86"/>
      <c r="BO333" s="86"/>
      <c r="BP333" s="86"/>
      <c r="BS333" s="81"/>
      <c r="BV333" s="81"/>
      <c r="BW333" s="81"/>
      <c r="BX333" s="81"/>
      <c r="BY333" s="81"/>
      <c r="BZ333" s="81"/>
    </row>
    <row r="334" spans="15:78" ht="14.45" customHeight="1" x14ac:dyDescent="0.25">
      <c r="O334" s="334" t="s">
        <v>176</v>
      </c>
      <c r="P334" s="184" t="s">
        <v>9</v>
      </c>
      <c r="Q334" s="185">
        <v>1</v>
      </c>
      <c r="R334" s="186" t="s">
        <v>177</v>
      </c>
      <c r="S334" s="335" t="str">
        <f t="shared" si="93"/>
        <v/>
      </c>
      <c r="T334" s="336"/>
      <c r="U334" s="336"/>
      <c r="V334" s="337"/>
      <c r="AB334" s="85"/>
      <c r="AD334" s="81"/>
      <c r="AE334" s="81"/>
      <c r="AF334" s="81"/>
      <c r="AH334" s="85"/>
      <c r="AI334" s="83"/>
      <c r="AJ334" s="82"/>
      <c r="AR334" s="81"/>
      <c r="AS334" s="81"/>
      <c r="AT334" s="81"/>
      <c r="AU334" s="85"/>
      <c r="AW334" s="82"/>
      <c r="BE334" s="81"/>
      <c r="BG334" s="81"/>
      <c r="BI334" s="85"/>
      <c r="BL334" s="86"/>
      <c r="BM334" s="86"/>
      <c r="BN334" s="86"/>
      <c r="BO334" s="86"/>
      <c r="BP334" s="86"/>
      <c r="BS334" s="81"/>
      <c r="BV334" s="81"/>
      <c r="BW334" s="81"/>
      <c r="BX334" s="81"/>
      <c r="BY334" s="81"/>
      <c r="BZ334" s="81"/>
    </row>
    <row r="335" spans="15:78" x14ac:dyDescent="0.25">
      <c r="O335" s="334"/>
      <c r="P335" s="184" t="s">
        <v>10</v>
      </c>
      <c r="Q335" s="185">
        <v>1</v>
      </c>
      <c r="R335" s="186" t="s">
        <v>178</v>
      </c>
      <c r="S335" s="335" t="str">
        <f t="shared" si="93"/>
        <v/>
      </c>
      <c r="T335" s="336"/>
      <c r="U335" s="336"/>
      <c r="V335" s="337"/>
      <c r="AB335" s="85"/>
      <c r="AD335" s="81"/>
      <c r="AE335" s="81"/>
      <c r="AF335" s="81"/>
      <c r="AH335" s="85"/>
      <c r="AI335" s="83"/>
      <c r="AJ335" s="82"/>
      <c r="AR335" s="81"/>
      <c r="AS335" s="81"/>
      <c r="AT335" s="81"/>
      <c r="AU335" s="85"/>
      <c r="AW335" s="82"/>
      <c r="BE335" s="81"/>
      <c r="BG335" s="81"/>
      <c r="BI335" s="85"/>
      <c r="BL335" s="86"/>
      <c r="BM335" s="86"/>
      <c r="BN335" s="86"/>
      <c r="BO335" s="86"/>
      <c r="BP335" s="86"/>
      <c r="BS335" s="81"/>
      <c r="BV335" s="81"/>
      <c r="BW335" s="81"/>
      <c r="BX335" s="81"/>
      <c r="BY335" s="81"/>
      <c r="BZ335" s="81"/>
    </row>
    <row r="336" spans="15:78" ht="20.45" customHeight="1" x14ac:dyDescent="0.25">
      <c r="O336" s="334"/>
      <c r="P336" s="184" t="s">
        <v>11</v>
      </c>
      <c r="Q336" s="185">
        <v>1</v>
      </c>
      <c r="R336" s="186" t="s">
        <v>179</v>
      </c>
      <c r="S336" s="335" t="str">
        <f t="shared" si="93"/>
        <v/>
      </c>
      <c r="T336" s="336"/>
      <c r="U336" s="336"/>
      <c r="V336" s="337"/>
      <c r="AB336" s="85"/>
      <c r="AD336" s="81"/>
      <c r="AE336" s="81"/>
      <c r="AF336" s="81"/>
      <c r="AH336" s="85"/>
      <c r="AI336" s="83"/>
      <c r="AJ336" s="82"/>
      <c r="AR336" s="81"/>
      <c r="AS336" s="81"/>
      <c r="AT336" s="81"/>
      <c r="AU336" s="85"/>
      <c r="AW336" s="82"/>
      <c r="BE336" s="81"/>
      <c r="BG336" s="81"/>
      <c r="BI336" s="85"/>
      <c r="BL336" s="86"/>
      <c r="BM336" s="86"/>
      <c r="BN336" s="86"/>
      <c r="BO336" s="86"/>
      <c r="BP336" s="86"/>
      <c r="BS336" s="81"/>
      <c r="BV336" s="81"/>
      <c r="BW336" s="81"/>
      <c r="BX336" s="81"/>
      <c r="BY336" s="81"/>
      <c r="BZ336" s="81"/>
    </row>
    <row r="337" spans="15:78" ht="22.5" x14ac:dyDescent="0.25">
      <c r="O337" s="334"/>
      <c r="P337" s="184" t="s">
        <v>12</v>
      </c>
      <c r="Q337" s="185">
        <v>1</v>
      </c>
      <c r="R337" s="186" t="s">
        <v>308</v>
      </c>
      <c r="S337" s="335" t="str">
        <f t="shared" si="93"/>
        <v/>
      </c>
      <c r="T337" s="336"/>
      <c r="U337" s="336"/>
      <c r="V337" s="337"/>
      <c r="AB337" s="85"/>
      <c r="AD337" s="81"/>
      <c r="AE337" s="81"/>
      <c r="AF337" s="81"/>
      <c r="AH337" s="85"/>
      <c r="AI337" s="83"/>
      <c r="AJ337" s="82"/>
      <c r="AR337" s="81"/>
      <c r="AS337" s="81"/>
      <c r="AT337" s="81"/>
      <c r="AU337" s="85"/>
      <c r="AW337" s="82"/>
      <c r="BE337" s="81"/>
      <c r="BG337" s="81"/>
      <c r="BI337" s="85"/>
      <c r="BL337" s="86"/>
      <c r="BM337" s="86"/>
      <c r="BN337" s="86"/>
      <c r="BO337" s="86"/>
      <c r="BP337" s="86"/>
      <c r="BS337" s="81"/>
      <c r="BV337" s="81"/>
      <c r="BW337" s="81"/>
      <c r="BX337" s="81"/>
      <c r="BY337" s="81"/>
      <c r="BZ337" s="81"/>
    </row>
    <row r="338" spans="15:78" ht="22.5" x14ac:dyDescent="0.25">
      <c r="O338" s="334"/>
      <c r="P338" s="184" t="s">
        <v>180</v>
      </c>
      <c r="Q338" s="185">
        <v>1</v>
      </c>
      <c r="R338" s="186" t="s">
        <v>181</v>
      </c>
      <c r="S338" s="335" t="str">
        <f t="shared" si="93"/>
        <v/>
      </c>
      <c r="T338" s="336"/>
      <c r="U338" s="336"/>
      <c r="V338" s="337"/>
      <c r="AB338" s="85"/>
      <c r="AD338" s="81"/>
      <c r="AE338" s="81"/>
      <c r="AF338" s="81"/>
      <c r="AH338" s="85"/>
      <c r="AI338" s="83"/>
      <c r="AJ338" s="82"/>
      <c r="AR338" s="81"/>
      <c r="AS338" s="81"/>
      <c r="AT338" s="81"/>
      <c r="AU338" s="85"/>
      <c r="AW338" s="82"/>
      <c r="BE338" s="81"/>
      <c r="BG338" s="81"/>
      <c r="BI338" s="85"/>
      <c r="BL338" s="86"/>
      <c r="BM338" s="86"/>
      <c r="BN338" s="86"/>
      <c r="BO338" s="86"/>
      <c r="BP338" s="86"/>
      <c r="BS338" s="81"/>
      <c r="BV338" s="81"/>
      <c r="BW338" s="81"/>
      <c r="BX338" s="81"/>
      <c r="BY338" s="81"/>
      <c r="BZ338" s="81"/>
    </row>
    <row r="339" spans="15:78" x14ac:dyDescent="0.25">
      <c r="O339" s="334"/>
      <c r="P339" s="184" t="s">
        <v>182</v>
      </c>
      <c r="Q339" s="185">
        <v>1</v>
      </c>
      <c r="R339" s="186" t="s">
        <v>183</v>
      </c>
      <c r="S339" s="335" t="str">
        <f t="shared" si="93"/>
        <v/>
      </c>
      <c r="T339" s="336"/>
      <c r="U339" s="336"/>
      <c r="V339" s="337"/>
      <c r="AD339" s="81"/>
      <c r="AE339" s="81"/>
      <c r="AF339" s="81"/>
      <c r="AJ339" s="85"/>
      <c r="AK339" s="83"/>
      <c r="AL339" s="82"/>
      <c r="AR339" s="81"/>
      <c r="AS339" s="81"/>
      <c r="AT339" s="81"/>
      <c r="AW339" s="85"/>
      <c r="AY339" s="82"/>
      <c r="BE339" s="81"/>
      <c r="BG339" s="81"/>
      <c r="BK339" s="85"/>
      <c r="BN339" s="86"/>
      <c r="BO339" s="86"/>
      <c r="BP339" s="86"/>
      <c r="BQ339" s="86"/>
      <c r="BR339" s="86"/>
      <c r="BS339" s="81"/>
      <c r="BV339" s="81"/>
      <c r="BW339" s="81"/>
      <c r="BX339" s="81"/>
      <c r="BY339" s="81"/>
      <c r="BZ339" s="81"/>
    </row>
    <row r="340" spans="15:78" x14ac:dyDescent="0.25">
      <c r="O340" s="334"/>
      <c r="P340" s="184" t="s">
        <v>184</v>
      </c>
      <c r="Q340" s="185">
        <v>1</v>
      </c>
      <c r="R340" s="186" t="s">
        <v>185</v>
      </c>
      <c r="S340" s="335" t="str">
        <f t="shared" si="93"/>
        <v/>
      </c>
      <c r="T340" s="336"/>
      <c r="U340" s="336"/>
      <c r="V340" s="337"/>
      <c r="AD340" s="81"/>
      <c r="AE340" s="81"/>
      <c r="AF340" s="81"/>
      <c r="AJ340" s="85"/>
      <c r="AK340" s="83"/>
      <c r="AL340" s="82"/>
      <c r="AR340" s="81"/>
      <c r="AS340" s="81"/>
      <c r="AT340" s="81"/>
      <c r="AW340" s="85"/>
      <c r="AY340" s="82"/>
      <c r="BE340" s="81"/>
      <c r="BG340" s="81"/>
      <c r="BK340" s="85"/>
      <c r="BN340" s="86"/>
      <c r="BO340" s="86"/>
      <c r="BP340" s="86"/>
      <c r="BQ340" s="86"/>
      <c r="BR340" s="86"/>
      <c r="BS340" s="81"/>
      <c r="BV340" s="81"/>
      <c r="BW340" s="81"/>
      <c r="BX340" s="81"/>
      <c r="BY340" s="81"/>
      <c r="BZ340" s="81"/>
    </row>
    <row r="341" spans="15:78" ht="22.5" x14ac:dyDescent="0.25">
      <c r="O341" s="334"/>
      <c r="P341" s="184" t="s">
        <v>186</v>
      </c>
      <c r="Q341" s="185">
        <v>1</v>
      </c>
      <c r="R341" s="186" t="s">
        <v>187</v>
      </c>
      <c r="S341" s="335" t="str">
        <f t="shared" si="93"/>
        <v/>
      </c>
      <c r="T341" s="336"/>
      <c r="U341" s="336"/>
      <c r="V341" s="337"/>
      <c r="AD341" s="81"/>
      <c r="AE341" s="81"/>
      <c r="AF341" s="81"/>
      <c r="AJ341" s="85"/>
      <c r="AK341" s="83"/>
      <c r="AL341" s="82"/>
      <c r="AR341" s="81"/>
      <c r="AS341" s="81"/>
      <c r="AT341" s="81"/>
      <c r="AW341" s="85"/>
      <c r="AY341" s="82"/>
      <c r="BE341" s="81"/>
      <c r="BG341" s="81"/>
      <c r="BK341" s="85"/>
      <c r="BN341" s="86"/>
      <c r="BO341" s="86"/>
      <c r="BP341" s="86"/>
      <c r="BQ341" s="86"/>
      <c r="BR341" s="86"/>
      <c r="BS341" s="81"/>
      <c r="BV341" s="81"/>
      <c r="BW341" s="81"/>
      <c r="BX341" s="81"/>
      <c r="BY341" s="81"/>
      <c r="BZ341" s="81"/>
    </row>
    <row r="342" spans="15:78" ht="22.5" x14ac:dyDescent="0.25">
      <c r="O342" s="334"/>
      <c r="P342" s="184" t="s">
        <v>188</v>
      </c>
      <c r="Q342" s="185">
        <v>1</v>
      </c>
      <c r="R342" s="186" t="s">
        <v>189</v>
      </c>
      <c r="S342" s="335" t="str">
        <f t="shared" si="93"/>
        <v/>
      </c>
      <c r="T342" s="336"/>
      <c r="U342" s="336"/>
      <c r="V342" s="337"/>
      <c r="AD342" s="81"/>
      <c r="AE342" s="81"/>
      <c r="AF342" s="81"/>
      <c r="AJ342" s="85"/>
      <c r="AK342" s="83"/>
      <c r="AL342" s="82"/>
      <c r="AR342" s="81"/>
      <c r="AS342" s="81"/>
      <c r="AT342" s="81"/>
      <c r="AW342" s="85"/>
      <c r="AY342" s="82"/>
      <c r="BE342" s="81"/>
      <c r="BG342" s="81"/>
      <c r="BK342" s="85"/>
      <c r="BN342" s="86"/>
      <c r="BO342" s="86"/>
      <c r="BP342" s="86"/>
      <c r="BQ342" s="86"/>
      <c r="BR342" s="86"/>
      <c r="BS342" s="81"/>
      <c r="BV342" s="81"/>
      <c r="BW342" s="81"/>
      <c r="BX342" s="81"/>
      <c r="BY342" s="81"/>
      <c r="BZ342" s="81"/>
    </row>
    <row r="343" spans="15:78" ht="14.45" customHeight="1" x14ac:dyDescent="0.25">
      <c r="O343" s="334" t="s">
        <v>52</v>
      </c>
      <c r="P343" s="184" t="s">
        <v>13</v>
      </c>
      <c r="Q343" s="185">
        <v>1</v>
      </c>
      <c r="R343" s="186" t="s">
        <v>53</v>
      </c>
      <c r="S343" s="335" t="str">
        <f t="shared" si="93"/>
        <v/>
      </c>
      <c r="T343" s="336"/>
      <c r="U343" s="336"/>
      <c r="V343" s="337"/>
      <c r="AD343" s="81"/>
      <c r="AE343" s="81"/>
      <c r="AF343" s="81"/>
      <c r="AJ343" s="85"/>
      <c r="AK343" s="83"/>
      <c r="AL343" s="82"/>
      <c r="AR343" s="81"/>
      <c r="AS343" s="81"/>
      <c r="AT343" s="81"/>
      <c r="AW343" s="85"/>
      <c r="AY343" s="82"/>
      <c r="BE343" s="81"/>
      <c r="BG343" s="81"/>
      <c r="BK343" s="85"/>
      <c r="BN343" s="86"/>
      <c r="BO343" s="86"/>
      <c r="BP343" s="86"/>
      <c r="BQ343" s="86"/>
      <c r="BR343" s="86"/>
      <c r="BS343" s="81"/>
      <c r="BV343" s="81"/>
      <c r="BW343" s="81"/>
      <c r="BX343" s="81"/>
      <c r="BY343" s="81"/>
      <c r="BZ343" s="81"/>
    </row>
    <row r="344" spans="15:78" ht="22.5" x14ac:dyDescent="0.25">
      <c r="O344" s="334"/>
      <c r="P344" s="184" t="s">
        <v>14</v>
      </c>
      <c r="Q344" s="185">
        <v>1</v>
      </c>
      <c r="R344" s="186" t="s">
        <v>190</v>
      </c>
      <c r="S344" s="335" t="str">
        <f t="shared" si="93"/>
        <v/>
      </c>
      <c r="T344" s="336"/>
      <c r="U344" s="336"/>
      <c r="V344" s="337"/>
      <c r="AD344" s="81"/>
      <c r="AE344" s="81"/>
      <c r="AF344" s="81"/>
      <c r="AJ344" s="85"/>
      <c r="AK344" s="83"/>
      <c r="AL344" s="82"/>
      <c r="AR344" s="81"/>
      <c r="AS344" s="81"/>
      <c r="AT344" s="81"/>
      <c r="AW344" s="85"/>
      <c r="AY344" s="82"/>
      <c r="BE344" s="81"/>
      <c r="BG344" s="81"/>
      <c r="BK344" s="85"/>
      <c r="BN344" s="86"/>
      <c r="BO344" s="86"/>
      <c r="BP344" s="86"/>
      <c r="BQ344" s="86"/>
      <c r="BR344" s="86"/>
      <c r="BS344" s="81"/>
      <c r="BV344" s="81"/>
      <c r="BW344" s="81"/>
      <c r="BX344" s="81"/>
      <c r="BY344" s="81"/>
      <c r="BZ344" s="81"/>
    </row>
    <row r="345" spans="15:78" x14ac:dyDescent="0.25">
      <c r="O345" s="334"/>
      <c r="P345" s="184" t="s">
        <v>15</v>
      </c>
      <c r="Q345" s="185">
        <v>1</v>
      </c>
      <c r="R345" s="186" t="s">
        <v>54</v>
      </c>
      <c r="S345" s="335" t="str">
        <f t="shared" si="93"/>
        <v/>
      </c>
      <c r="T345" s="336"/>
      <c r="U345" s="336"/>
      <c r="V345" s="337"/>
      <c r="AD345" s="81"/>
      <c r="AE345" s="81"/>
      <c r="AF345" s="81"/>
      <c r="AJ345" s="85"/>
      <c r="AK345" s="83"/>
      <c r="AL345" s="82"/>
      <c r="AR345" s="81"/>
      <c r="AS345" s="81"/>
      <c r="AT345" s="81"/>
      <c r="AW345" s="85"/>
      <c r="AY345" s="82"/>
      <c r="BE345" s="81"/>
      <c r="BG345" s="81"/>
      <c r="BK345" s="85"/>
      <c r="BN345" s="86"/>
      <c r="BO345" s="86"/>
      <c r="BP345" s="86"/>
      <c r="BQ345" s="86"/>
      <c r="BR345" s="86"/>
      <c r="BS345" s="81"/>
      <c r="BV345" s="81"/>
      <c r="BW345" s="81"/>
      <c r="BX345" s="81"/>
      <c r="BY345" s="81"/>
      <c r="BZ345" s="81"/>
    </row>
  </sheetData>
  <sheetProtection algorithmName="SHA-512" hashValue="h0/xrT5ZIjmpUhhsd8dWho8vM9ug/lOvI3Ppy+JWBNQ2dVuqfZS6EWio4YooTLeWLjEy/ytnXZVGnMcFxdg0/g==" saltValue="aDNTgYTIaPytmsCVhGSpjg==" spinCount="100000" sheet="1" formatCells="0" formatColumns="0" formatRows="0" insertColumns="0" insertRows="0" insertHyperlinks="0" deleteColumns="0" deleteRows="0" sort="0" autoFilter="0" pivotTables="0"/>
  <mergeCells count="789">
    <mergeCell ref="O2:X2"/>
    <mergeCell ref="O3:X3"/>
    <mergeCell ref="A4:L4"/>
    <mergeCell ref="O4:X4"/>
    <mergeCell ref="A5:C5"/>
    <mergeCell ref="D5:J5"/>
    <mergeCell ref="K5:L5"/>
    <mergeCell ref="O5:V5"/>
    <mergeCell ref="O9:V9"/>
    <mergeCell ref="A2:L2"/>
    <mergeCell ref="O10:V10"/>
    <mergeCell ref="O11:V11"/>
    <mergeCell ref="O12:V12"/>
    <mergeCell ref="A13:J13"/>
    <mergeCell ref="O13:V13"/>
    <mergeCell ref="A6:C6"/>
    <mergeCell ref="D6:J6"/>
    <mergeCell ref="K6:L6"/>
    <mergeCell ref="O6:V6"/>
    <mergeCell ref="O7:V7"/>
    <mergeCell ref="A8:K8"/>
    <mergeCell ref="O8:V8"/>
    <mergeCell ref="A14:K14"/>
    <mergeCell ref="O14:V14"/>
    <mergeCell ref="A15:K15"/>
    <mergeCell ref="O15:V15"/>
    <mergeCell ref="A16:A17"/>
    <mergeCell ref="I16:K16"/>
    <mergeCell ref="O16:V16"/>
    <mergeCell ref="I17:K17"/>
    <mergeCell ref="O17:V17"/>
    <mergeCell ref="A21:H21"/>
    <mergeCell ref="I21:K21"/>
    <mergeCell ref="O21:V21"/>
    <mergeCell ref="O22:V22"/>
    <mergeCell ref="O23:V23"/>
    <mergeCell ref="O24:V24"/>
    <mergeCell ref="A18:A19"/>
    <mergeCell ref="I18:K18"/>
    <mergeCell ref="O18:V18"/>
    <mergeCell ref="I19:K19"/>
    <mergeCell ref="O19:V19"/>
    <mergeCell ref="A20:H20"/>
    <mergeCell ref="I20:K20"/>
    <mergeCell ref="O20:V20"/>
    <mergeCell ref="A28:D28"/>
    <mergeCell ref="F28:G28"/>
    <mergeCell ref="J28:K28"/>
    <mergeCell ref="O28:V28"/>
    <mergeCell ref="A29:F29"/>
    <mergeCell ref="J29:K29"/>
    <mergeCell ref="O29:V29"/>
    <mergeCell ref="O25:V25"/>
    <mergeCell ref="A26:K26"/>
    <mergeCell ref="O26:V26"/>
    <mergeCell ref="A27:D27"/>
    <mergeCell ref="F27:G27"/>
    <mergeCell ref="J27:K27"/>
    <mergeCell ref="O27:V27"/>
    <mergeCell ref="A34:D34"/>
    <mergeCell ref="F34:G34"/>
    <mergeCell ref="J34:K34"/>
    <mergeCell ref="A35:D35"/>
    <mergeCell ref="F35:G35"/>
    <mergeCell ref="J35:K35"/>
    <mergeCell ref="A30:H30"/>
    <mergeCell ref="J30:K30"/>
    <mergeCell ref="O30:V30"/>
    <mergeCell ref="O31:V31"/>
    <mergeCell ref="O32:V32"/>
    <mergeCell ref="A33:K33"/>
    <mergeCell ref="O33:V33"/>
    <mergeCell ref="A38:E38"/>
    <mergeCell ref="F38:G38"/>
    <mergeCell ref="J38:K38"/>
    <mergeCell ref="O38:V38"/>
    <mergeCell ref="O39:V39"/>
    <mergeCell ref="O35:V35"/>
    <mergeCell ref="A36:D36"/>
    <mergeCell ref="F36:G36"/>
    <mergeCell ref="J36:K36"/>
    <mergeCell ref="O36:V36"/>
    <mergeCell ref="A37:D37"/>
    <mergeCell ref="F37:G37"/>
    <mergeCell ref="J37:K37"/>
    <mergeCell ref="O37:V37"/>
    <mergeCell ref="A39:K39"/>
    <mergeCell ref="A42:C42"/>
    <mergeCell ref="O42:V42"/>
    <mergeCell ref="A43:K43"/>
    <mergeCell ref="O43:V43"/>
    <mergeCell ref="A44:C44"/>
    <mergeCell ref="D44:J44"/>
    <mergeCell ref="J40:K40"/>
    <mergeCell ref="O40:V40"/>
    <mergeCell ref="A41:C41"/>
    <mergeCell ref="E41:J41"/>
    <mergeCell ref="O41:V41"/>
    <mergeCell ref="A40:D40"/>
    <mergeCell ref="F40:G40"/>
    <mergeCell ref="A48:C48"/>
    <mergeCell ref="D48:J48"/>
    <mergeCell ref="A52:L52"/>
    <mergeCell ref="O52:V52"/>
    <mergeCell ref="AC52:AJ52"/>
    <mergeCell ref="AQ52:AX52"/>
    <mergeCell ref="A45:C45"/>
    <mergeCell ref="D45:J45"/>
    <mergeCell ref="A46:C46"/>
    <mergeCell ref="D46:J46"/>
    <mergeCell ref="A47:C47"/>
    <mergeCell ref="D47:J47"/>
    <mergeCell ref="BR52:BY52"/>
    <mergeCell ref="A53:B53"/>
    <mergeCell ref="C53:H53"/>
    <mergeCell ref="J53:L53"/>
    <mergeCell ref="P53:R53"/>
    <mergeCell ref="T53:V53"/>
    <mergeCell ref="AD53:AF53"/>
    <mergeCell ref="AH53:AJ53"/>
    <mergeCell ref="AR53:AT53"/>
    <mergeCell ref="AV53:AX53"/>
    <mergeCell ref="AV54:AX54"/>
    <mergeCell ref="BS54:BU54"/>
    <mergeCell ref="BW54:BY54"/>
    <mergeCell ref="O55:V57"/>
    <mergeCell ref="AC55:AJ57"/>
    <mergeCell ref="AQ55:AX57"/>
    <mergeCell ref="BS53:BU53"/>
    <mergeCell ref="BW53:BY53"/>
    <mergeCell ref="A54:B54"/>
    <mergeCell ref="C54:H54"/>
    <mergeCell ref="J54:L54"/>
    <mergeCell ref="P54:R54"/>
    <mergeCell ref="T54:V54"/>
    <mergeCell ref="AD54:AF54"/>
    <mergeCell ref="AH54:AJ54"/>
    <mergeCell ref="AR54:AT54"/>
    <mergeCell ref="P59:R59"/>
    <mergeCell ref="S59:V59"/>
    <mergeCell ref="AD59:AF59"/>
    <mergeCell ref="AG59:AJ59"/>
    <mergeCell ref="AR59:AT59"/>
    <mergeCell ref="AU59:AX59"/>
    <mergeCell ref="P58:R58"/>
    <mergeCell ref="S58:V58"/>
    <mergeCell ref="AD58:AF58"/>
    <mergeCell ref="AG58:AJ58"/>
    <mergeCell ref="AR58:AT58"/>
    <mergeCell ref="AU58:AX58"/>
    <mergeCell ref="K63:L63"/>
    <mergeCell ref="S63:U63"/>
    <mergeCell ref="O64:V64"/>
    <mergeCell ref="AC64:AJ64"/>
    <mergeCell ref="AQ64:AX64"/>
    <mergeCell ref="BR64:BX64"/>
    <mergeCell ref="P60:R60"/>
    <mergeCell ref="S60:V60"/>
    <mergeCell ref="AD60:AF60"/>
    <mergeCell ref="AG60:AJ60"/>
    <mergeCell ref="AR60:AT60"/>
    <mergeCell ref="AU60:AX60"/>
    <mergeCell ref="BY64:BY65"/>
    <mergeCell ref="P65:Q65"/>
    <mergeCell ref="AD65:AE65"/>
    <mergeCell ref="AR65:AS65"/>
    <mergeCell ref="BS65:BT65"/>
    <mergeCell ref="O66:O71"/>
    <mergeCell ref="AC66:AC71"/>
    <mergeCell ref="AQ66:AQ71"/>
    <mergeCell ref="BR66:BR71"/>
    <mergeCell ref="BR90:BR92"/>
    <mergeCell ref="P93:Q93"/>
    <mergeCell ref="AD93:AE93"/>
    <mergeCell ref="AR93:AS93"/>
    <mergeCell ref="O72:O80"/>
    <mergeCell ref="AC72:AC80"/>
    <mergeCell ref="AQ72:AQ80"/>
    <mergeCell ref="BR72:BR80"/>
    <mergeCell ref="O81:O89"/>
    <mergeCell ref="AC81:AC89"/>
    <mergeCell ref="AQ81:AQ89"/>
    <mergeCell ref="BR81:BR89"/>
    <mergeCell ref="S94:U94"/>
    <mergeCell ref="AG94:AI94"/>
    <mergeCell ref="AU94:AW94"/>
    <mergeCell ref="AD95:AE95"/>
    <mergeCell ref="AR95:AS95"/>
    <mergeCell ref="S96:U96"/>
    <mergeCell ref="AG96:AI96"/>
    <mergeCell ref="AU96:AW96"/>
    <mergeCell ref="O90:O92"/>
    <mergeCell ref="AC90:AC92"/>
    <mergeCell ref="AQ90:AQ92"/>
    <mergeCell ref="O100:V100"/>
    <mergeCell ref="AC100:AJ100"/>
    <mergeCell ref="AQ100:AX100"/>
    <mergeCell ref="BD100:BK100"/>
    <mergeCell ref="BR100:BY100"/>
    <mergeCell ref="P101:R101"/>
    <mergeCell ref="T101:V101"/>
    <mergeCell ref="AD101:AF101"/>
    <mergeCell ref="AH101:AJ101"/>
    <mergeCell ref="AR101:AT101"/>
    <mergeCell ref="AV101:AX101"/>
    <mergeCell ref="BE101:BG101"/>
    <mergeCell ref="BI101:BK101"/>
    <mergeCell ref="BS101:BU101"/>
    <mergeCell ref="BW101:BY101"/>
    <mergeCell ref="BW102:BY102"/>
    <mergeCell ref="O103:O104"/>
    <mergeCell ref="P103:R104"/>
    <mergeCell ref="S103:V103"/>
    <mergeCell ref="AC103:AC104"/>
    <mergeCell ref="AD103:AF104"/>
    <mergeCell ref="BH103:BK103"/>
    <mergeCell ref="S104:V104"/>
    <mergeCell ref="AG104:AJ104"/>
    <mergeCell ref="AU104:AX104"/>
    <mergeCell ref="BH104:BK104"/>
    <mergeCell ref="P102:R102"/>
    <mergeCell ref="T102:V102"/>
    <mergeCell ref="AD102:AF102"/>
    <mergeCell ref="AH102:AJ102"/>
    <mergeCell ref="AR102:AT102"/>
    <mergeCell ref="AV102:AX102"/>
    <mergeCell ref="BE102:BG102"/>
    <mergeCell ref="BI102:BK102"/>
    <mergeCell ref="BS102:BU102"/>
    <mergeCell ref="O105:V105"/>
    <mergeCell ref="AC105:AJ105"/>
    <mergeCell ref="AQ105:AX105"/>
    <mergeCell ref="BD105:BK105"/>
    <mergeCell ref="AG103:AJ103"/>
    <mergeCell ref="AQ103:AQ104"/>
    <mergeCell ref="AR103:AT104"/>
    <mergeCell ref="AU103:AX103"/>
    <mergeCell ref="BD103:BD104"/>
    <mergeCell ref="BE103:BG104"/>
    <mergeCell ref="BE106:BG106"/>
    <mergeCell ref="BH106:BK106"/>
    <mergeCell ref="P107:R107"/>
    <mergeCell ref="S107:V107"/>
    <mergeCell ref="AD107:AF107"/>
    <mergeCell ref="AG107:AJ107"/>
    <mergeCell ref="AR107:AT107"/>
    <mergeCell ref="AU107:AX107"/>
    <mergeCell ref="BE107:BG107"/>
    <mergeCell ref="BH107:BK107"/>
    <mergeCell ref="P106:R106"/>
    <mergeCell ref="S106:V106"/>
    <mergeCell ref="AD106:AF106"/>
    <mergeCell ref="AG106:AJ106"/>
    <mergeCell ref="AR106:AT106"/>
    <mergeCell ref="AU106:AX106"/>
    <mergeCell ref="BH108:BK108"/>
    <mergeCell ref="O109:Q109"/>
    <mergeCell ref="O110:V110"/>
    <mergeCell ref="AC110:AJ110"/>
    <mergeCell ref="AQ110:AX110"/>
    <mergeCell ref="BD110:BK110"/>
    <mergeCell ref="P108:R108"/>
    <mergeCell ref="S108:V108"/>
    <mergeCell ref="AD108:AF108"/>
    <mergeCell ref="AG108:AJ108"/>
    <mergeCell ref="AR108:AT108"/>
    <mergeCell ref="AU108:AX108"/>
    <mergeCell ref="O111:R111"/>
    <mergeCell ref="AC111:AF111"/>
    <mergeCell ref="AQ111:AT111"/>
    <mergeCell ref="BD111:BG111"/>
    <mergeCell ref="O112:R112"/>
    <mergeCell ref="AC112:AF112"/>
    <mergeCell ref="AQ112:AT112"/>
    <mergeCell ref="BD112:BG112"/>
    <mergeCell ref="BE108:BG108"/>
    <mergeCell ref="O115:R115"/>
    <mergeCell ref="AC115:AF115"/>
    <mergeCell ref="AQ115:AT115"/>
    <mergeCell ref="BD115:BG115"/>
    <mergeCell ref="O116:R116"/>
    <mergeCell ref="AC116:AF116"/>
    <mergeCell ref="AQ116:AT116"/>
    <mergeCell ref="BD116:BG116"/>
    <mergeCell ref="O113:R113"/>
    <mergeCell ref="AC113:AF113"/>
    <mergeCell ref="AQ113:AT113"/>
    <mergeCell ref="BD113:BG113"/>
    <mergeCell ref="O114:R114"/>
    <mergeCell ref="AC114:AF114"/>
    <mergeCell ref="AQ114:AT114"/>
    <mergeCell ref="BD114:BG114"/>
    <mergeCell ref="O119:R119"/>
    <mergeCell ref="AC119:AF119"/>
    <mergeCell ref="AQ119:AT119"/>
    <mergeCell ref="BD119:BG119"/>
    <mergeCell ref="O120:R120"/>
    <mergeCell ref="AC120:AF120"/>
    <mergeCell ref="AQ120:AT120"/>
    <mergeCell ref="BD120:BG120"/>
    <mergeCell ref="BL116:BO116"/>
    <mergeCell ref="O117:R117"/>
    <mergeCell ref="AC117:AF117"/>
    <mergeCell ref="AQ117:AT117"/>
    <mergeCell ref="BD117:BG117"/>
    <mergeCell ref="O118:R118"/>
    <mergeCell ref="AC118:AF118"/>
    <mergeCell ref="AQ118:AT118"/>
    <mergeCell ref="BD118:BG118"/>
    <mergeCell ref="BZ125:BZ126"/>
    <mergeCell ref="P126:Q126"/>
    <mergeCell ref="AD126:AE126"/>
    <mergeCell ref="AR126:AS126"/>
    <mergeCell ref="BE126:BF126"/>
    <mergeCell ref="O121:R121"/>
    <mergeCell ref="AC121:AF121"/>
    <mergeCell ref="AQ121:AT121"/>
    <mergeCell ref="BD121:BG121"/>
    <mergeCell ref="O122:R122"/>
    <mergeCell ref="AC122:AF122"/>
    <mergeCell ref="AQ122:AT122"/>
    <mergeCell ref="BD122:BG122"/>
    <mergeCell ref="BS126:BT126"/>
    <mergeCell ref="O127:O132"/>
    <mergeCell ref="AC127:AC132"/>
    <mergeCell ref="AQ127:AQ132"/>
    <mergeCell ref="BD127:BD132"/>
    <mergeCell ref="BR127:BR132"/>
    <mergeCell ref="O125:V125"/>
    <mergeCell ref="AC125:AJ125"/>
    <mergeCell ref="AQ125:AX125"/>
    <mergeCell ref="BD125:BK125"/>
    <mergeCell ref="BR125:BY125"/>
    <mergeCell ref="BR151:BR153"/>
    <mergeCell ref="P154:Q154"/>
    <mergeCell ref="AD154:AE154"/>
    <mergeCell ref="AR154:AS154"/>
    <mergeCell ref="BE154:BF154"/>
    <mergeCell ref="O133:O141"/>
    <mergeCell ref="AC133:AC141"/>
    <mergeCell ref="AQ133:AQ141"/>
    <mergeCell ref="BD133:BD141"/>
    <mergeCell ref="BR133:BR141"/>
    <mergeCell ref="O142:O150"/>
    <mergeCell ref="AC142:AC150"/>
    <mergeCell ref="AQ142:AQ150"/>
    <mergeCell ref="BD142:BD150"/>
    <mergeCell ref="BR142:BR150"/>
    <mergeCell ref="S155:U155"/>
    <mergeCell ref="AG155:AI155"/>
    <mergeCell ref="AU155:AW155"/>
    <mergeCell ref="BH155:BJ155"/>
    <mergeCell ref="S157:U157"/>
    <mergeCell ref="AG157:AI157"/>
    <mergeCell ref="AU157:AW157"/>
    <mergeCell ref="BH157:BJ157"/>
    <mergeCell ref="O151:O153"/>
    <mergeCell ref="AC151:AC153"/>
    <mergeCell ref="AQ151:AQ153"/>
    <mergeCell ref="BD151:BD153"/>
    <mergeCell ref="O160:V160"/>
    <mergeCell ref="AC160:AJ160"/>
    <mergeCell ref="AQ160:AX160"/>
    <mergeCell ref="BD160:BK160"/>
    <mergeCell ref="P161:R161"/>
    <mergeCell ref="T161:V161"/>
    <mergeCell ref="AD161:AF161"/>
    <mergeCell ref="AH161:AJ161"/>
    <mergeCell ref="AR161:AT161"/>
    <mergeCell ref="AV161:AX161"/>
    <mergeCell ref="BE161:BG161"/>
    <mergeCell ref="BI161:BK161"/>
    <mergeCell ref="P162:R162"/>
    <mergeCell ref="T162:V162"/>
    <mergeCell ref="AD162:AF162"/>
    <mergeCell ref="AH162:AJ162"/>
    <mergeCell ref="AR162:AT162"/>
    <mergeCell ref="AV162:AX162"/>
    <mergeCell ref="BE162:BG162"/>
    <mergeCell ref="BI162:BK162"/>
    <mergeCell ref="BW164:BW165"/>
    <mergeCell ref="BX164:BX165"/>
    <mergeCell ref="BY164:BY165"/>
    <mergeCell ref="BZ164:BZ165"/>
    <mergeCell ref="BS165:BT165"/>
    <mergeCell ref="O164:V164"/>
    <mergeCell ref="AC164:AJ164"/>
    <mergeCell ref="AQ164:AX164"/>
    <mergeCell ref="BD164:BK164"/>
    <mergeCell ref="BR164:BU164"/>
    <mergeCell ref="BV164:BV165"/>
    <mergeCell ref="O165:P165"/>
    <mergeCell ref="Q165:R165"/>
    <mergeCell ref="AC165:AD165"/>
    <mergeCell ref="AE165:AF165"/>
    <mergeCell ref="AQ165:AR165"/>
    <mergeCell ref="AS165:AT165"/>
    <mergeCell ref="BD165:BE165"/>
    <mergeCell ref="BF165:BG165"/>
    <mergeCell ref="O177:P177"/>
    <mergeCell ref="O178:P179"/>
    <mergeCell ref="BR166:BR169"/>
    <mergeCell ref="R170:R173"/>
    <mergeCell ref="AF170:AF173"/>
    <mergeCell ref="AT170:AT173"/>
    <mergeCell ref="BG170:BG173"/>
    <mergeCell ref="O166:P169"/>
    <mergeCell ref="AC166:AD169"/>
    <mergeCell ref="AQ166:AR169"/>
    <mergeCell ref="BD166:BE169"/>
    <mergeCell ref="O173:P173"/>
    <mergeCell ref="AC173:AD173"/>
    <mergeCell ref="AQ173:AR173"/>
    <mergeCell ref="BD173:BE173"/>
    <mergeCell ref="AC178:AD179"/>
    <mergeCell ref="AQ178:AR179"/>
    <mergeCell ref="BD178:BE179"/>
    <mergeCell ref="BG176:BG177"/>
    <mergeCell ref="AC176:AD176"/>
    <mergeCell ref="AQ176:AR176"/>
    <mergeCell ref="BD176:BE176"/>
    <mergeCell ref="AC177:AD177"/>
    <mergeCell ref="AQ177:AR177"/>
    <mergeCell ref="BU176:BU177"/>
    <mergeCell ref="BR178:BR179"/>
    <mergeCell ref="BU170:BU173"/>
    <mergeCell ref="BR174:BR175"/>
    <mergeCell ref="O170:P170"/>
    <mergeCell ref="AC170:AD170"/>
    <mergeCell ref="AQ170:AR170"/>
    <mergeCell ref="BD170:BE170"/>
    <mergeCell ref="O171:P171"/>
    <mergeCell ref="AC171:AD171"/>
    <mergeCell ref="AQ171:AR171"/>
    <mergeCell ref="BD171:BE171"/>
    <mergeCell ref="O172:P172"/>
    <mergeCell ref="AC172:AD172"/>
    <mergeCell ref="AQ172:AR172"/>
    <mergeCell ref="BD172:BE172"/>
    <mergeCell ref="O174:P175"/>
    <mergeCell ref="AC174:AD175"/>
    <mergeCell ref="AQ174:AR175"/>
    <mergeCell ref="BD174:BE175"/>
    <mergeCell ref="O176:P176"/>
    <mergeCell ref="R176:R177"/>
    <mergeCell ref="AF176:AF177"/>
    <mergeCell ref="AT176:AT177"/>
    <mergeCell ref="BD177:BE177"/>
    <mergeCell ref="O206:P206"/>
    <mergeCell ref="T188:V188"/>
    <mergeCell ref="O189:V191"/>
    <mergeCell ref="P192:R192"/>
    <mergeCell ref="S192:V192"/>
    <mergeCell ref="BR180:BR181"/>
    <mergeCell ref="S181:U181"/>
    <mergeCell ref="AG181:AI181"/>
    <mergeCell ref="AU181:AW181"/>
    <mergeCell ref="BH181:BJ181"/>
    <mergeCell ref="AE183:AH183"/>
    <mergeCell ref="AS183:AV183"/>
    <mergeCell ref="BF183:BI183"/>
    <mergeCell ref="O186:V186"/>
    <mergeCell ref="AC186:AJ186"/>
    <mergeCell ref="O199:P202"/>
    <mergeCell ref="O203:P203"/>
    <mergeCell ref="O204:P204"/>
    <mergeCell ref="O205:P205"/>
    <mergeCell ref="P180:Q180"/>
    <mergeCell ref="AD180:AE180"/>
    <mergeCell ref="AR180:AS180"/>
    <mergeCell ref="BE180:BF180"/>
    <mergeCell ref="P220:R220"/>
    <mergeCell ref="T220:V220"/>
    <mergeCell ref="O222:V222"/>
    <mergeCell ref="P223:Q223"/>
    <mergeCell ref="O224:P227"/>
    <mergeCell ref="O228:P229"/>
    <mergeCell ref="O230:P231"/>
    <mergeCell ref="O232:P232"/>
    <mergeCell ref="O207:P208"/>
    <mergeCell ref="O209:P209"/>
    <mergeCell ref="O210:P210"/>
    <mergeCell ref="O211:P212"/>
    <mergeCell ref="BI241:BK241"/>
    <mergeCell ref="BW243:BW244"/>
    <mergeCell ref="O239:V239"/>
    <mergeCell ref="AC239:AJ239"/>
    <mergeCell ref="AQ239:AX239"/>
    <mergeCell ref="BD239:BK239"/>
    <mergeCell ref="P240:R240"/>
    <mergeCell ref="T240:V240"/>
    <mergeCell ref="AD240:AF240"/>
    <mergeCell ref="AH240:AJ240"/>
    <mergeCell ref="AR240:AT240"/>
    <mergeCell ref="AV240:AX240"/>
    <mergeCell ref="BE240:BG240"/>
    <mergeCell ref="BI240:BK240"/>
    <mergeCell ref="P241:R241"/>
    <mergeCell ref="T241:V241"/>
    <mergeCell ref="AD241:AF241"/>
    <mergeCell ref="AH241:AJ241"/>
    <mergeCell ref="AR241:AT241"/>
    <mergeCell ref="AV241:AX241"/>
    <mergeCell ref="BE241:BG241"/>
    <mergeCell ref="BX243:BX244"/>
    <mergeCell ref="BY243:BY244"/>
    <mergeCell ref="BZ243:BZ244"/>
    <mergeCell ref="BS244:BT244"/>
    <mergeCell ref="O243:V243"/>
    <mergeCell ref="AC243:AJ243"/>
    <mergeCell ref="AQ243:AX243"/>
    <mergeCell ref="BD243:BK243"/>
    <mergeCell ref="BR243:BU243"/>
    <mergeCell ref="BV243:BV244"/>
    <mergeCell ref="O244:P244"/>
    <mergeCell ref="Q244:R244"/>
    <mergeCell ref="AC244:AD244"/>
    <mergeCell ref="AE244:AF244"/>
    <mergeCell ref="AQ244:AR244"/>
    <mergeCell ref="AS244:AT244"/>
    <mergeCell ref="BD244:BE244"/>
    <mergeCell ref="BF244:BG244"/>
    <mergeCell ref="BR245:BR248"/>
    <mergeCell ref="R249:R252"/>
    <mergeCell ref="AF249:AF252"/>
    <mergeCell ref="AT249:AT252"/>
    <mergeCell ref="BG249:BG252"/>
    <mergeCell ref="O245:P248"/>
    <mergeCell ref="AC245:AD248"/>
    <mergeCell ref="AQ245:AR248"/>
    <mergeCell ref="BD245:BE248"/>
    <mergeCell ref="BD251:BE251"/>
    <mergeCell ref="O252:P252"/>
    <mergeCell ref="AC252:AD252"/>
    <mergeCell ref="AQ252:AR252"/>
    <mergeCell ref="BD252:BE252"/>
    <mergeCell ref="BU255:BU256"/>
    <mergeCell ref="BR257:BR258"/>
    <mergeCell ref="BU249:BU252"/>
    <mergeCell ref="BR253:BR254"/>
    <mergeCell ref="O249:P249"/>
    <mergeCell ref="AC249:AD249"/>
    <mergeCell ref="AQ249:AR249"/>
    <mergeCell ref="BD249:BE249"/>
    <mergeCell ref="O250:P250"/>
    <mergeCell ref="AC250:AD250"/>
    <mergeCell ref="AQ250:AR250"/>
    <mergeCell ref="BD250:BE250"/>
    <mergeCell ref="O251:P251"/>
    <mergeCell ref="AC251:AD251"/>
    <mergeCell ref="AQ251:AR251"/>
    <mergeCell ref="O253:P254"/>
    <mergeCell ref="AC253:AD254"/>
    <mergeCell ref="AQ253:AR254"/>
    <mergeCell ref="BD253:BE254"/>
    <mergeCell ref="BD257:BE258"/>
    <mergeCell ref="O256:P256"/>
    <mergeCell ref="AC256:AD256"/>
    <mergeCell ref="AQ256:AR256"/>
    <mergeCell ref="BD256:BE256"/>
    <mergeCell ref="O255:P255"/>
    <mergeCell ref="AC255:AD255"/>
    <mergeCell ref="AQ255:AR255"/>
    <mergeCell ref="BD255:BE255"/>
    <mergeCell ref="BI266:BK266"/>
    <mergeCell ref="BH260:BJ260"/>
    <mergeCell ref="P262:T262"/>
    <mergeCell ref="AD262:AH262"/>
    <mergeCell ref="AR262:AV262"/>
    <mergeCell ref="BE262:BI262"/>
    <mergeCell ref="Q263:R263"/>
    <mergeCell ref="AE263:AF263"/>
    <mergeCell ref="AS263:AT263"/>
    <mergeCell ref="BF263:BG263"/>
    <mergeCell ref="S260:U260"/>
    <mergeCell ref="AG260:AI260"/>
    <mergeCell ref="AU260:AW260"/>
    <mergeCell ref="BG255:BG256"/>
    <mergeCell ref="BX269:BX270"/>
    <mergeCell ref="BY269:BY270"/>
    <mergeCell ref="BZ269:BZ270"/>
    <mergeCell ref="BS270:BT270"/>
    <mergeCell ref="O269:V269"/>
    <mergeCell ref="AC269:AJ269"/>
    <mergeCell ref="AQ269:AX269"/>
    <mergeCell ref="BD269:BK269"/>
    <mergeCell ref="BR269:BU269"/>
    <mergeCell ref="BV269:BV270"/>
    <mergeCell ref="BW269:BW270"/>
    <mergeCell ref="O270:P270"/>
    <mergeCell ref="Q270:R270"/>
    <mergeCell ref="AC270:AD270"/>
    <mergeCell ref="AE270:AF270"/>
    <mergeCell ref="AQ270:AR270"/>
    <mergeCell ref="AS270:AT270"/>
    <mergeCell ref="BD270:BE270"/>
    <mergeCell ref="BF270:BG270"/>
    <mergeCell ref="BG281:BG282"/>
    <mergeCell ref="BU281:BU282"/>
    <mergeCell ref="BR283:BR284"/>
    <mergeCell ref="BU275:BU278"/>
    <mergeCell ref="BR279:BR280"/>
    <mergeCell ref="BS279:BS280"/>
    <mergeCell ref="O275:P275"/>
    <mergeCell ref="AC275:AD275"/>
    <mergeCell ref="AQ275:AR275"/>
    <mergeCell ref="BD275:BE275"/>
    <mergeCell ref="O276:P276"/>
    <mergeCell ref="AC276:AD276"/>
    <mergeCell ref="R275:R278"/>
    <mergeCell ref="AF275:AF278"/>
    <mergeCell ref="AT275:AT278"/>
    <mergeCell ref="BG275:BG278"/>
    <mergeCell ref="AQ276:AR276"/>
    <mergeCell ref="BD276:BE276"/>
    <mergeCell ref="O277:P277"/>
    <mergeCell ref="AC277:AD277"/>
    <mergeCell ref="AQ277:AR277"/>
    <mergeCell ref="BD277:BE277"/>
    <mergeCell ref="O278:P278"/>
    <mergeCell ref="AC278:AD278"/>
    <mergeCell ref="P285:Q285"/>
    <mergeCell ref="AD285:AE285"/>
    <mergeCell ref="AR285:AS285"/>
    <mergeCell ref="BE285:BF285"/>
    <mergeCell ref="S286:U286"/>
    <mergeCell ref="AG286:AI286"/>
    <mergeCell ref="AU286:AW286"/>
    <mergeCell ref="R281:R282"/>
    <mergeCell ref="AF281:AF282"/>
    <mergeCell ref="AT281:AT282"/>
    <mergeCell ref="O283:P284"/>
    <mergeCell ref="AC283:AD284"/>
    <mergeCell ref="AQ283:AR284"/>
    <mergeCell ref="BD283:BE284"/>
    <mergeCell ref="O281:P281"/>
    <mergeCell ref="AC281:AD281"/>
    <mergeCell ref="AQ281:AR281"/>
    <mergeCell ref="BD281:BE281"/>
    <mergeCell ref="O282:P282"/>
    <mergeCell ref="AC282:AD282"/>
    <mergeCell ref="AQ282:AR282"/>
    <mergeCell ref="BD282:BE282"/>
    <mergeCell ref="P292:R292"/>
    <mergeCell ref="T292:V292"/>
    <mergeCell ref="P293:R293"/>
    <mergeCell ref="T293:V293"/>
    <mergeCell ref="O294:R294"/>
    <mergeCell ref="O295:R295"/>
    <mergeCell ref="S295:V296"/>
    <mergeCell ref="O296:Q296"/>
    <mergeCell ref="BH286:BJ286"/>
    <mergeCell ref="P288:T288"/>
    <mergeCell ref="AD288:AH288"/>
    <mergeCell ref="AR288:AV288"/>
    <mergeCell ref="BE288:BI288"/>
    <mergeCell ref="O291:V291"/>
    <mergeCell ref="O297:O300"/>
    <mergeCell ref="S297:V297"/>
    <mergeCell ref="S298:V298"/>
    <mergeCell ref="S299:V299"/>
    <mergeCell ref="S300:V300"/>
    <mergeCell ref="R301:R304"/>
    <mergeCell ref="S301:V301"/>
    <mergeCell ref="S302:V302"/>
    <mergeCell ref="S303:V303"/>
    <mergeCell ref="S304:V304"/>
    <mergeCell ref="P297:P300"/>
    <mergeCell ref="O309:O310"/>
    <mergeCell ref="S309:V309"/>
    <mergeCell ref="S310:V310"/>
    <mergeCell ref="O313:V313"/>
    <mergeCell ref="P314:R314"/>
    <mergeCell ref="T314:V314"/>
    <mergeCell ref="O305:O306"/>
    <mergeCell ref="S305:V305"/>
    <mergeCell ref="S306:V306"/>
    <mergeCell ref="R307:R308"/>
    <mergeCell ref="S307:V307"/>
    <mergeCell ref="S308:V308"/>
    <mergeCell ref="P305:P306"/>
    <mergeCell ref="P315:R315"/>
    <mergeCell ref="T315:V315"/>
    <mergeCell ref="O317:V317"/>
    <mergeCell ref="O318:Q318"/>
    <mergeCell ref="S318:V318"/>
    <mergeCell ref="O319:O324"/>
    <mergeCell ref="S319:V319"/>
    <mergeCell ref="S320:V320"/>
    <mergeCell ref="S321:V321"/>
    <mergeCell ref="S322:V322"/>
    <mergeCell ref="S323:V323"/>
    <mergeCell ref="S324:V324"/>
    <mergeCell ref="S342:V342"/>
    <mergeCell ref="O343:O345"/>
    <mergeCell ref="S343:V343"/>
    <mergeCell ref="S344:V344"/>
    <mergeCell ref="S345:V345"/>
    <mergeCell ref="S332:V332"/>
    <mergeCell ref="S333:V333"/>
    <mergeCell ref="O334:O342"/>
    <mergeCell ref="S334:V334"/>
    <mergeCell ref="S335:V335"/>
    <mergeCell ref="S336:V336"/>
    <mergeCell ref="S337:V337"/>
    <mergeCell ref="S338:V338"/>
    <mergeCell ref="S339:V339"/>
    <mergeCell ref="S340:V340"/>
    <mergeCell ref="O325:O333"/>
    <mergeCell ref="S325:V325"/>
    <mergeCell ref="S326:V326"/>
    <mergeCell ref="S327:V327"/>
    <mergeCell ref="S328:V328"/>
    <mergeCell ref="S329:V329"/>
    <mergeCell ref="S330:V330"/>
    <mergeCell ref="S331:V331"/>
    <mergeCell ref="S341:V341"/>
    <mergeCell ref="BS166:BS169"/>
    <mergeCell ref="BS174:BS175"/>
    <mergeCell ref="AD212:AE212"/>
    <mergeCell ref="P213:Q213"/>
    <mergeCell ref="AG213:AI213"/>
    <mergeCell ref="S214:U214"/>
    <mergeCell ref="Q216:T216"/>
    <mergeCell ref="O218:V218"/>
    <mergeCell ref="P198:Q198"/>
    <mergeCell ref="AD198:AE198"/>
    <mergeCell ref="AC199:AC207"/>
    <mergeCell ref="R203:R206"/>
    <mergeCell ref="AC208:AC211"/>
    <mergeCell ref="R209:R210"/>
    <mergeCell ref="P193:R193"/>
    <mergeCell ref="S193:V193"/>
    <mergeCell ref="P194:R194"/>
    <mergeCell ref="S194:V194"/>
    <mergeCell ref="O197:V197"/>
    <mergeCell ref="AC197:AJ197"/>
    <mergeCell ref="P187:R187"/>
    <mergeCell ref="T187:V187"/>
    <mergeCell ref="P188:R188"/>
    <mergeCell ref="Q183:T183"/>
    <mergeCell ref="BS245:BS248"/>
    <mergeCell ref="BS253:BS254"/>
    <mergeCell ref="BS271:BS274"/>
    <mergeCell ref="P267:R267"/>
    <mergeCell ref="T267:V267"/>
    <mergeCell ref="AD267:AF267"/>
    <mergeCell ref="AH267:AJ267"/>
    <mergeCell ref="AR267:AT267"/>
    <mergeCell ref="AV267:AX267"/>
    <mergeCell ref="BE267:BG267"/>
    <mergeCell ref="BI267:BK267"/>
    <mergeCell ref="O265:V265"/>
    <mergeCell ref="AC265:AJ265"/>
    <mergeCell ref="AQ265:AX265"/>
    <mergeCell ref="BD265:BK265"/>
    <mergeCell ref="P266:R266"/>
    <mergeCell ref="BR271:BR274"/>
    <mergeCell ref="O271:P274"/>
    <mergeCell ref="AC271:AD274"/>
    <mergeCell ref="AQ271:AR274"/>
    <mergeCell ref="BD271:BE274"/>
    <mergeCell ref="T266:V266"/>
    <mergeCell ref="AD266:AF266"/>
    <mergeCell ref="AH266:AJ266"/>
    <mergeCell ref="P233:Q233"/>
    <mergeCell ref="S234:U234"/>
    <mergeCell ref="R236:T236"/>
    <mergeCell ref="P219:R219"/>
    <mergeCell ref="T219:V219"/>
    <mergeCell ref="O279:P280"/>
    <mergeCell ref="AC279:AD280"/>
    <mergeCell ref="AQ279:AR280"/>
    <mergeCell ref="BD279:BE280"/>
    <mergeCell ref="AQ278:AR278"/>
    <mergeCell ref="BD278:BE278"/>
    <mergeCell ref="AR266:AT266"/>
    <mergeCell ref="AV266:AX266"/>
    <mergeCell ref="BE266:BG266"/>
    <mergeCell ref="P259:Q259"/>
    <mergeCell ref="AD259:AE259"/>
    <mergeCell ref="AR259:AS259"/>
    <mergeCell ref="BE259:BF259"/>
    <mergeCell ref="R255:R256"/>
    <mergeCell ref="AF255:AF256"/>
    <mergeCell ref="AT255:AT256"/>
    <mergeCell ref="O257:P258"/>
    <mergeCell ref="AC257:AD258"/>
    <mergeCell ref="AQ257:AR258"/>
  </mergeCells>
  <conditionalFormatting sqref="K62:L63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97:V310">
    <cfRule type="colorScale" priority="13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S314:V316 S297:V312 S318:V345">
    <cfRule type="colorScale" priority="32">
      <colorScale>
        <cfvo type="percent" val="30"/>
        <cfvo type="percent" val="55"/>
        <cfvo type="percent" val="56"/>
        <color rgb="FFF8696B"/>
        <color rgb="FFFFEB84"/>
        <color rgb="FF63BE7B"/>
      </colorScale>
    </cfRule>
  </conditionalFormatting>
  <conditionalFormatting sqref="BY66:BY92 BZ127:BZ153">
    <cfRule type="colorScale" priority="17">
      <colorScale>
        <cfvo type="percent" val="33"/>
        <cfvo type="percent" val="66"/>
        <cfvo type="percent" val="67"/>
        <color rgb="FFF8696B"/>
        <color rgb="FFFFEB84"/>
        <color rgb="FF63BE7B"/>
      </colorScale>
    </cfRule>
  </conditionalFormatting>
  <conditionalFormatting sqref="BY93:BY94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27:BZ153"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166:BZ179 BZ245:BZ258 BZ271:BZ284">
    <cfRule type="colorScale" priority="15">
      <colorScale>
        <cfvo type="min"/>
        <cfvo type="num" val="50"/>
        <cfvo type="max"/>
        <color rgb="FFF8696B"/>
        <color rgb="FFFFEB84"/>
        <color rgb="FF63BE7B"/>
      </colorScale>
    </cfRule>
  </conditionalFormatting>
  <conditionalFormatting sqref="BZ166:BZ181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45:BZ26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Z271:BZ289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ErrorMessage="1" sqref="BT66:BT94 AS127:AS153 AS271:AS284 Q66:Q92 AE166:AE179 AE271:AE284 BF127:BF153 Q245:Q258 AE127:AE153 BT127:BT153 AS166:AS179 BT166:BT181 AE66:AE92 BF245:BF258 Q166:Q179 Q127:Q153 AS66:AS92 AE199:AE211 Q297:Q311 Q199:Q212 BF166:BF179 Q224:Q232 Q271:Q284 AE245:AE258 BT245:BT262 AS245:AS258 BT271:BT289 Q319:Q345 BF271:BF284" xr:uid="{F1000364-6A32-4C32-B87B-2CB591EFA178}">
      <formula1>"0,1"</formula1>
    </dataValidation>
  </dataValidations>
  <hyperlinks>
    <hyperlink ref="O10" location="'Élève 1'!AT57" display="S3 en milieu professionnel" xr:uid="{11836FB2-9AA9-4843-A4ED-F8AD95E9C198}"/>
    <hyperlink ref="O12" location="'Élève 1'!R102" display="PFMP N°1" xr:uid="{140B227C-8A10-4BA7-8351-B0330768A31C}"/>
    <hyperlink ref="O13" location="'Élève 1'!AF102" display="PFMP N°2" xr:uid="{5F9C136A-8DED-4FAC-88FD-D6ABA1161880}"/>
    <hyperlink ref="O14" location="'Élève 1'!AT102" display="PFMP N°3" xr:uid="{B99AAC13-2802-472A-BCED-0014F9F32571}"/>
    <hyperlink ref="O16" location="'Élève 1'!R146" display="EP1 Culture téchnologique évaluation N°1" xr:uid="{098BD528-4CE2-4D5C-8AB1-EA80CCC388AF}"/>
    <hyperlink ref="O17" location="'Élève 1'!AF146" display="EP1 Culture téchnologique évaluation N°2" xr:uid="{9C498027-9281-4A0F-80D4-AEF858D97607}"/>
    <hyperlink ref="O18" location="'Élève 1'!AT146" display="EP1 Culture téchnologique évaluation N°3" xr:uid="{03B22A1A-852B-4155-9043-9CDDC915A149}"/>
    <hyperlink ref="O19" location="'Élève 1'!BG146" display="EP1 Culture téchnologique évaluation N°4" xr:uid="{3CABFE0B-D608-4A1E-9535-75230082D475}"/>
    <hyperlink ref="O20" location="'Élève 1'!R193" display="EP1 Évaluation orale" xr:uid="{8E7200E7-A98B-41C2-8A87-F68CACA05C29}"/>
    <hyperlink ref="O22" location="'Élève 1'!R234" display="EP1 Sciences appliquées évaluation N°1" xr:uid="{571E312C-D71F-4833-AB74-1BA5B152B3E5}"/>
    <hyperlink ref="O23" location="'Élève 1'!AF234" display="EP1 Sciences appliquées évaluation N°2" xr:uid="{62E008EB-FCEA-4991-8458-C55385D66223}"/>
    <hyperlink ref="O24" location="'Élève 1'!AT234" display="EP1 Sciences appliquées évaluation N°3" xr:uid="{F10F6E7E-6C2C-47B6-93B9-E18CD12FCC4A}"/>
    <hyperlink ref="O25" location="'Élève 1'!BG234" display="EP1 Sciences appliquées évaluation N°4" xr:uid="{9AF3F813-E281-4C02-872F-932D8C0228F0}"/>
    <hyperlink ref="O27" location="'Élève 1'!R261" display="EP1 Gestion appliquée évaluation N°1" xr:uid="{6A7F12BF-35F5-4EB1-909A-550C80DA36DA}"/>
    <hyperlink ref="O28" location="'Élève 1'!AF261" display="EP1 Gestion appliquée évaluation N°2" xr:uid="{F9B5F012-813C-4B61-9D68-727219E555C8}"/>
    <hyperlink ref="O29" location="'Élève 1'!AT261" display="EP1 Gestion appliquée évaluation N°3" xr:uid="{9B27EF6F-526E-4C8E-AED2-5C2F6780089E}"/>
    <hyperlink ref="O30" location="'Élève 1'!BG261" display="EP1 Gestion appliquée évaluation N°4" xr:uid="{9BB5D059-FA4D-42C7-B7A5-59E05E4E97C6}"/>
    <hyperlink ref="O32" location="'Élève 1'!R212" display="Chef d'œuvre N°1" xr:uid="{827A08BC-5E2A-4E63-B01C-2A5ECD4C74CA}"/>
    <hyperlink ref="R33:R38" location="'Élève 1'!R212" display="Chef d'œuvre N°1" xr:uid="{F298B5E4-44DB-4076-BBE7-A73B2595FB44}"/>
    <hyperlink ref="O10:V10" location="'CANDIDAT 7'!BG108" display="EP2 en milieu professionnel (PFMP CERTIFICATIVE)" xr:uid="{E3DFDFFC-AB72-492B-8E86-A9E025A4AD32}"/>
    <hyperlink ref="O12:V12" location="'CANDIDAT 7'!R108" display="PFMP FORMATIVE" xr:uid="{E24769A5-B22C-45A3-8975-413F36740011}"/>
    <hyperlink ref="O13:V13" location="'CANDIDAT 7'!AF108" display="PFMP FORMATIVE" xr:uid="{63C68393-D748-49F1-869D-42B872A4DD41}"/>
    <hyperlink ref="O14:V14" location="'CANDIDAT 7'!AT108" display="PFMP FORMATIVE" xr:uid="{D878C410-0D77-4A50-A8E4-AE53D3522B7B}"/>
    <hyperlink ref="O16:V16" location="'CANDIDAT 7'!R165" display="EP1 Culture professionnel cuisine évaluation N°1" xr:uid="{84B3706C-8E88-4939-9CA1-F460AED48F7C}"/>
    <hyperlink ref="O17:V17" location="'CANDIDAT 7'!AF165" display="EP1 Culture professionnel cuisine évaluation N°2" xr:uid="{EAEC5C6E-2BBB-4517-8265-AE83436650E1}"/>
    <hyperlink ref="O18:V18" location="'CANDIDAT 7'!AT165" display="EP1 Culture professionnel cuisine évaluation N°3" xr:uid="{66F774AF-4D98-4C1E-BC09-39A85DEC4BA8}"/>
    <hyperlink ref="O19:V19" location="'CANDIDAT 7'!BG165" display="EP1 Culture professionnel cuisine évaluation N°4" xr:uid="{839FB750-22F3-4493-A4D2-18F74E1E0F3A}"/>
    <hyperlink ref="O20:V20" location="'CANDIDAT 7'!R197" display="EP1 Évaluation orale" xr:uid="{D387EB19-9D39-453C-9374-90F36637721F}"/>
    <hyperlink ref="R35" location="'Élève 1'!R212" display="Chef d'œuvre N°1" xr:uid="{93411EC3-6BAD-4421-B0C5-51948381ACA7}"/>
    <hyperlink ref="O39" location="'Élève 1'!BG102" display="Récapitulatif acquisition compétences en PFMP" xr:uid="{7A63EEF1-B594-430B-A4DC-F537128EC305}"/>
    <hyperlink ref="O40" location="'Élève 1'!A59" display="Moyenne des compétences acquises en période de formation" xr:uid="{08C62355-3B3F-4C15-B5BC-B417383A1CDC}"/>
    <hyperlink ref="O38" location="'Élève 1'!BG57" display="Récapitulatif acquisition compétences en centre de formation" xr:uid="{4DBDE679-1654-4E3B-BAE3-15C0A70E153A}"/>
    <hyperlink ref="O22:V22" location="'CANDIDAT 7'!R243" display="EP1 Sciences appliquées évaluation N°1" xr:uid="{F8D64E0E-DF9B-4974-B1DA-184A3D7C4917}"/>
    <hyperlink ref="O23:V23" location="'CANDIDAT 7'!AF243" display="EP1 Sciences appliquées évaluation N°2" xr:uid="{E3CAFEFB-2690-4D8F-A3B2-D3B22CA9A1BF}"/>
    <hyperlink ref="O24:V24" location="'CANDIDAT 7'!AT243" display="EP1 Sciences appliquées évaluation N°3" xr:uid="{AD0C205B-9200-46E4-90AB-EC61300709B0}"/>
    <hyperlink ref="O25:V25" location="'CANDIDAT 7'!BG243" display="EP1 Sciences appliquées évaluation N°4" xr:uid="{7D0B4695-5750-47F9-961E-43900DF1B9CA}"/>
    <hyperlink ref="O27:V27" location="'CANDIDAT 7'!R269" display="EP1 Gestion appliquée évaluation N°1" xr:uid="{E94254B1-2B12-442A-AC2B-127077741822}"/>
    <hyperlink ref="O28:V28" location="'CANDIDAT 7'!AF269" display="EP1 Gestion appliquée évaluation N°2" xr:uid="{400FDA30-B5E6-4329-8DF5-07BDA1662DED}"/>
    <hyperlink ref="O29:V29" location="'CANDIDAT 7'!AT269" display="EP1 Gestion appliquée évaluation N°3" xr:uid="{61288477-66FD-4381-843C-603250AC1617}"/>
    <hyperlink ref="O30:V30" location="'CANDIDAT 7'!BG269" display="EP1 Gestion appliquée évaluation N°4" xr:uid="{47B4F387-2089-49DE-8F31-59D18D2C5F48}"/>
    <hyperlink ref="O32:V32" location="'CANDIDAT 7'!R222" display="Oral Chef d'œuvre N°1" xr:uid="{0E08D4DC-9133-4298-BCB0-B3D8A72FAECC}"/>
    <hyperlink ref="O38:V38" location="'CANDIDAT 7'!BU65" display="Acquisition des compétences en centre de formation" xr:uid="{92495E42-ABDB-4BDC-940D-253AF7D382DF}"/>
    <hyperlink ref="O39:V39" location="'CANDIDAT 7'!BU126" display="Acquisition des compétences en PFMP" xr:uid="{FCE452C7-BF04-4596-A0AC-056E5D3BEC26}"/>
    <hyperlink ref="O40:V40" location="'CANDIDAT 7'!R295" display="Moyenne des compétences acquises durant la période de formation" xr:uid="{E63A4D16-2F8A-4B29-AC15-C1EA5459CBAD}"/>
    <hyperlink ref="O7" location="'Élève 1'!R57" display="S1 en établissement de formation" xr:uid="{D2A1CCB0-D255-4592-8336-9004AC6F90BF}"/>
    <hyperlink ref="O7:V7" location="'CANDIDAT 7'!R65" display="EP2 HOTEL" xr:uid="{2F405135-4F7C-4F58-A5C7-B81FD436C1D2}"/>
    <hyperlink ref="O8" location="'Élève 1'!R57" display="S1 en établissement de formation" xr:uid="{50E9E40D-FE08-4E7A-9637-FEE162F44F6E}"/>
    <hyperlink ref="O9" location="'Élève 1'!R57" display="S1 en établissement de formation" xr:uid="{914B9EEA-CB16-4506-9D1A-D95528B7C02E}"/>
    <hyperlink ref="O8:V9" location="'CANDIDAT 1'!R64" display="EP2 S1 en établissement de formation" xr:uid="{117A920B-0E78-456E-9E70-0B34A369AA89}"/>
    <hyperlink ref="O8:V8" location="'CANDIDAT 7'!AF65" display="EP2 BRASSERIE" xr:uid="{86D92056-C148-41FE-8F85-5A41D9748E58}"/>
    <hyperlink ref="O9:V9" location="'CANDIDAT 7'!AT65" display="EP2 RESTAURANT" xr:uid="{6D7FBD41-35AE-4DB2-BF2E-1B66D1A62657}"/>
    <hyperlink ref="O94" location="CIP!A1" display="CIP" xr:uid="{1E70095B-7BD2-4F08-ACE4-AEC8BBF7774D}"/>
    <hyperlink ref="O96" location="'LISTE DES CANDIDATS'!A1" display="LISTE DES CANDIDATS" xr:uid="{60740B19-F3C9-4680-AC3A-1632E524B59D}"/>
    <hyperlink ref="AC94" location="CIP!A1" display="CIP" xr:uid="{ACDCA63F-3CBC-4126-BC84-45C6734BA3B1}"/>
    <hyperlink ref="AC96" location="'LISTE DES CANDIDATS'!A1" display="LISTE DES CANDIDATS" xr:uid="{E7ACF574-9DD7-4065-A0E5-E2794F09C69A}"/>
    <hyperlink ref="AQ94" location="CIP!A1" display="CIP" xr:uid="{B2F95CC6-CCA1-4A6D-A775-115183342244}"/>
    <hyperlink ref="AQ96" location="'LISTE DES CANDIDATS'!A1" display="LISTE DES CANDIDATS" xr:uid="{3DCC64F5-CECF-4A93-ABF8-22FEC46C6EA8}"/>
    <hyperlink ref="O155" location="CIP!A1" display="CIP" xr:uid="{641304F5-5370-40AF-B091-0F5AC694636E}"/>
    <hyperlink ref="O157" location="'LISTE DES CANDIDATS'!A1" display="LISTE DES CANDIDATS" xr:uid="{08AEDCD7-5C43-4D1F-9DAF-569D4ADA2B1E}"/>
    <hyperlink ref="AC155" location="CIP!A1" display="CIP" xr:uid="{AB2523BB-873B-4129-A063-B4FAF633588D}"/>
    <hyperlink ref="AC157" location="'LISTE DES CANDIDATS'!A1" display="LISTE DES CANDIDATS" xr:uid="{036DFBDD-A845-469B-A36F-F2149ADE8660}"/>
    <hyperlink ref="AQ155" location="CIP!A1" display="CIP" xr:uid="{B347F920-CF8A-4DCE-B4DD-5C7C601FAD3E}"/>
    <hyperlink ref="AQ157" location="'LISTE DES CANDIDATS'!A1" display="LISTE DES CANDIDATS" xr:uid="{9074255F-5623-489F-A8F8-E610357256B4}"/>
    <hyperlink ref="BD155" location="CIP!A1" display="CIP" xr:uid="{52D340B4-3880-40DE-859B-0EB9212F2449}"/>
    <hyperlink ref="BD157" location="'LISTE DES CANDIDATS'!A1" display="LISTE DES CANDIDATS" xr:uid="{B41BBD96-C3B5-4471-AC53-F3579D2D3028}"/>
    <hyperlink ref="O181" location="CIP!A1" display="CIP" xr:uid="{96762946-7C27-417C-9CF3-310D85E5263F}"/>
    <hyperlink ref="O183" location="'LISTE DES CANDIDATS'!A1" display="LISTE DES CANDIDATS" xr:uid="{E12E7CEB-4329-4A0B-9E18-B256F8DDD2B2}"/>
    <hyperlink ref="AC181" location="CIP!A1" display="CIP" xr:uid="{3FFE654B-517A-4478-A646-B63DAA46C2B4}"/>
    <hyperlink ref="AC183" location="'LISTE DES CANDIDATS'!A1" display="LISTE DES CANDIDATS" xr:uid="{53A52A80-9DAD-4C38-B846-7895669F35ED}"/>
    <hyperlink ref="AQ181" location="CIP!A1" display="CIP" xr:uid="{E8BBCAA3-AC1F-4C16-8344-57C7CA470AD0}"/>
    <hyperlink ref="AQ183" location="'LISTE DES CANDIDATS'!A1" display="LISTE DES CANDIDATS" xr:uid="{38C84AB7-613E-43E0-87C7-FB47E2973E2E}"/>
    <hyperlink ref="BD181" location="CIP!A1" display="CIP" xr:uid="{2055419B-88ED-4A43-861C-29EAE488EC97}"/>
    <hyperlink ref="BD183" location="'LISTE DES CANDIDATS'!A1" display="LISTE DES CANDIDATS" xr:uid="{85B6EFC0-7088-4E7B-A470-FCB5342B4643}"/>
    <hyperlink ref="O214" location="CIP!A1" display="CIP" xr:uid="{1511BDC5-D2D2-4118-AB7E-0F1522E25F85}"/>
    <hyperlink ref="O216" location="'LISTE DES CANDIDATS'!A1" display="LISTE DES CANDIDATS" xr:uid="{D8CF0E02-3483-4F57-8BA1-F254297B2E17}"/>
    <hyperlink ref="O236" location="'LISTE DES CANDIDATS'!A1" display="LISTE DES CANDIDATS" xr:uid="{B9938FF5-157C-4458-B625-CA05F0BDE7F4}"/>
    <hyperlink ref="O260" location="CIP!A1" display="CIP" xr:uid="{9F4CEBC5-3CED-46BC-9BD2-2231A88324D5}"/>
    <hyperlink ref="O262" location="'LISTE DES CANDIDATS'!A1" display="LISTE DES CANDIDATS" xr:uid="{3C93635D-F883-44F4-9150-0F43018D62E7}"/>
    <hyperlink ref="AC260" location="CIP!A1" display="CIP" xr:uid="{EE32D599-5634-4C4A-9ADD-62774E8F1C34}"/>
    <hyperlink ref="AC262" location="'LISTE DES CANDIDATS'!A1" display="LISTE DES CANDIDATS" xr:uid="{5FDE9C3D-A4A5-4761-9E7C-0185B00E7A69}"/>
    <hyperlink ref="AQ260" location="CIP!A1" display="CIP" xr:uid="{645CE55A-1341-454F-819E-BE64A793115D}"/>
    <hyperlink ref="AQ262" location="'LISTE DES CANDIDATS'!A1" display="LISTE DES CANDIDATS" xr:uid="{5AF4B758-1668-46FA-9591-C569E50B21F2}"/>
    <hyperlink ref="BD260" location="CIP!A1" display="CIP" xr:uid="{BC5C71C7-03EF-4F22-A383-6342053CACAE}"/>
    <hyperlink ref="BD262" location="'LISTE DES CANDIDATS'!A1" display="LISTE DES CANDIDATS" xr:uid="{C982859D-0DE5-4B61-9B5B-713EF721EA35}"/>
    <hyperlink ref="O286" location="CIP!A1" display="CIP" xr:uid="{E9BBDA7F-1D48-4FF3-B889-4B3FA923AE79}"/>
    <hyperlink ref="O288" location="'LISTE DES CANDIDATS'!A1" display="LISTE DES CANDIDATS" xr:uid="{2DE1C3B7-7E33-417E-8569-A8A43CE6E50E}"/>
    <hyperlink ref="AC286" location="CIP!A1" display="CIP" xr:uid="{D9F8C130-736C-4222-8AF4-CB970114B9A3}"/>
    <hyperlink ref="AC288" location="'LISTE DES CANDIDATS'!A1" display="LISTE DES CANDIDATS" xr:uid="{4F481249-7E38-4A9A-B48B-7DA77BFC5FA2}"/>
    <hyperlink ref="AQ286" location="CIP!A1" display="CIP" xr:uid="{71B32CCA-633B-4A73-A29C-8BC0A0BC4666}"/>
    <hyperlink ref="AQ288" location="'LISTE DES CANDIDATS'!A1" display="LISTE DES CANDIDATS" xr:uid="{B239EAE3-529B-4BED-9B01-7051753DF0CA}"/>
    <hyperlink ref="BD286" location="CIP!A1" display="CIP" xr:uid="{DA477510-DA24-4DCD-91B2-0BBC424DD430}"/>
    <hyperlink ref="BD288" location="'LISTE DES CANDIDATS'!A1" display="LISTE DES CANDIDATS" xr:uid="{E2B486CD-2FF4-43E2-8898-15AE47D5E55E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2" manualBreakCount="12">
    <brk id="48" max="16383" man="1"/>
    <brk id="63" max="16383" man="1"/>
    <brk id="98" max="16383" man="1"/>
    <brk id="123" max="16383" man="1"/>
    <brk id="158" max="16383" man="1"/>
    <brk id="184" max="16383" man="1"/>
    <brk id="195" max="16383" man="1"/>
    <brk id="217" max="16383" man="1"/>
    <brk id="237" max="16383" man="1"/>
    <brk id="263" max="16383" man="1"/>
    <brk id="289" max="16383" man="1"/>
    <brk id="311" max="16383" man="1"/>
  </rowBreaks>
  <colBreaks count="6" manualBreakCount="6">
    <brk id="13" max="1048575" man="1"/>
    <brk id="26" max="1048575" man="1"/>
    <brk id="40" max="1048575" man="1"/>
    <brk id="53" max="1048575" man="1"/>
    <brk id="67" max="1048575" man="1"/>
    <brk id="82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1" id="{9A63B3FD-69E4-4015-AB53-26C41AEE710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Q66:Q92</xm:sqref>
        </x14:conditionalFormatting>
        <x14:conditionalFormatting xmlns:xm="http://schemas.microsoft.com/office/excel/2006/main">
          <x14:cfRule type="iconSet" priority="29" id="{98C4A92B-3DAD-40B6-83D1-6ACF95A0194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Q127:Q153</xm:sqref>
        </x14:conditionalFormatting>
        <x14:conditionalFormatting xmlns:xm="http://schemas.microsoft.com/office/excel/2006/main">
          <x14:cfRule type="iconSet" priority="24" id="{AD104874-EBE3-4CAC-8023-626B316E52B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Q166:Q179</xm:sqref>
        </x14:conditionalFormatting>
        <x14:conditionalFormatting xmlns:xm="http://schemas.microsoft.com/office/excel/2006/main">
          <x14:cfRule type="iconSet" priority="22" id="{36510E97-8C5E-4A6D-BD77-BB70922C2B2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Q199:Q212</xm:sqref>
        </x14:conditionalFormatting>
        <x14:conditionalFormatting xmlns:xm="http://schemas.microsoft.com/office/excel/2006/main">
          <x14:cfRule type="iconSet" priority="38" id="{7AD241A2-4379-4A1F-B439-9241E912005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Q224:Q232</xm:sqref>
        </x14:conditionalFormatting>
        <x14:conditionalFormatting xmlns:xm="http://schemas.microsoft.com/office/excel/2006/main">
          <x14:cfRule type="iconSet" priority="21" id="{7B1FD4E6-6C08-4DD8-BC9F-6F991D22B5AD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Q245:Q258</xm:sqref>
        </x14:conditionalFormatting>
        <x14:conditionalFormatting xmlns:xm="http://schemas.microsoft.com/office/excel/2006/main">
          <x14:cfRule type="iconSet" priority="10" id="{947603E5-3D04-4EFB-8626-D2E3753765C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Q271:Q284</xm:sqref>
        </x14:conditionalFormatting>
        <x14:conditionalFormatting xmlns:xm="http://schemas.microsoft.com/office/excel/2006/main">
          <x14:cfRule type="iconSet" priority="18" id="{D9EC4ABF-018A-4EA6-B41C-1D53ECBC8A3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Q297:Q311</xm:sqref>
        </x14:conditionalFormatting>
        <x14:conditionalFormatting xmlns:xm="http://schemas.microsoft.com/office/excel/2006/main">
          <x14:cfRule type="iconSet" priority="12" id="{13DFA580-C061-4A82-85D9-97E4F7F6003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Q319:Q345</xm:sqref>
        </x14:conditionalFormatting>
        <x14:conditionalFormatting xmlns:xm="http://schemas.microsoft.com/office/excel/2006/main">
          <x14:cfRule type="iconSet" priority="31" id="{8A0B0A1B-6A35-4824-A073-F7116596733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AE66:AE92</xm:sqref>
        </x14:conditionalFormatting>
        <x14:conditionalFormatting xmlns:xm="http://schemas.microsoft.com/office/excel/2006/main">
          <x14:cfRule type="iconSet" priority="28" id="{45B97257-6BEF-4EAF-A0D1-AC7DA66317D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AE127:AE153</xm:sqref>
        </x14:conditionalFormatting>
        <x14:conditionalFormatting xmlns:xm="http://schemas.microsoft.com/office/excel/2006/main">
          <x14:cfRule type="iconSet" priority="9" id="{7BD8ACCB-5219-4B5B-A813-4347318CC1C2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AE166:AE179</xm:sqref>
        </x14:conditionalFormatting>
        <x14:conditionalFormatting xmlns:xm="http://schemas.microsoft.com/office/excel/2006/main">
          <x14:cfRule type="iconSet" priority="37" id="{6060AED4-F592-4E30-AA44-BD954543BB4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AE199:AE211</xm:sqref>
        </x14:conditionalFormatting>
        <x14:conditionalFormatting xmlns:xm="http://schemas.microsoft.com/office/excel/2006/main">
          <x14:cfRule type="iconSet" priority="6" id="{F9C2C68F-B6C2-47B5-B8C7-DC37A2785B4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AE245:AE258</xm:sqref>
        </x14:conditionalFormatting>
        <x14:conditionalFormatting xmlns:xm="http://schemas.microsoft.com/office/excel/2006/main">
          <x14:cfRule type="iconSet" priority="3" id="{3449DF41-8177-41FC-9FE3-19FB45D4F107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AE271:AE284</xm:sqref>
        </x14:conditionalFormatting>
        <x14:conditionalFormatting xmlns:xm="http://schemas.microsoft.com/office/excel/2006/main">
          <x14:cfRule type="iconSet" priority="23" id="{2340E87B-ABBE-47EC-9FDB-3236C8B11B1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AS66:AS92</xm:sqref>
        </x14:conditionalFormatting>
        <x14:conditionalFormatting xmlns:xm="http://schemas.microsoft.com/office/excel/2006/main">
          <x14:cfRule type="iconSet" priority="27" id="{B7F7D6AF-5C3A-496E-9D8A-87168CF469EA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AS127:AS153</xm:sqref>
        </x14:conditionalFormatting>
        <x14:conditionalFormatting xmlns:xm="http://schemas.microsoft.com/office/excel/2006/main">
          <x14:cfRule type="iconSet" priority="8" id="{9B00F8B6-5EB7-4AA5-BC26-C249774DE3D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AS166:AS179</xm:sqref>
        </x14:conditionalFormatting>
        <x14:conditionalFormatting xmlns:xm="http://schemas.microsoft.com/office/excel/2006/main">
          <x14:cfRule type="iconSet" priority="5" id="{994EF35A-C622-4769-981F-B76D6FBC29D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AS245:AS258</xm:sqref>
        </x14:conditionalFormatting>
        <x14:conditionalFormatting xmlns:xm="http://schemas.microsoft.com/office/excel/2006/main">
          <x14:cfRule type="iconSet" priority="2" id="{C4468C1D-1FFD-42B3-BCA5-3C6DE25E99CF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AS271:AS284</xm:sqref>
        </x14:conditionalFormatting>
        <x14:conditionalFormatting xmlns:xm="http://schemas.microsoft.com/office/excel/2006/main">
          <x14:cfRule type="iconSet" priority="26" id="{2E3041C0-D687-498C-AFCD-101190658350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BF127:BF153</xm:sqref>
        </x14:conditionalFormatting>
        <x14:conditionalFormatting xmlns:xm="http://schemas.microsoft.com/office/excel/2006/main">
          <x14:cfRule type="iconSet" priority="7" id="{FBD0B595-156C-47D4-A228-D5442B90F3C8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BF166:BF179</xm:sqref>
        </x14:conditionalFormatting>
        <x14:conditionalFormatting xmlns:xm="http://schemas.microsoft.com/office/excel/2006/main">
          <x14:cfRule type="iconSet" priority="4" id="{4BAE281E-D633-42DB-A94A-25E4A81F150B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BF245:BF258</xm:sqref>
        </x14:conditionalFormatting>
        <x14:conditionalFormatting xmlns:xm="http://schemas.microsoft.com/office/excel/2006/main">
          <x14:cfRule type="iconSet" priority="1" id="{1B17D3ED-A2D9-4F02-817B-A39358DC4189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BF271:BF284</xm:sqref>
        </x14:conditionalFormatting>
        <x14:conditionalFormatting xmlns:xm="http://schemas.microsoft.com/office/excel/2006/main">
          <x14:cfRule type="iconSet" priority="30" id="{72F267CA-CD72-43F1-8DAF-D5FF5506CDBC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BT66:BT92</xm:sqref>
        </x14:conditionalFormatting>
        <x14:conditionalFormatting xmlns:xm="http://schemas.microsoft.com/office/excel/2006/main">
          <x14:cfRule type="iconSet" priority="35" id="{85CF9328-BB96-4EA1-A6D0-8C839A94E935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BT93:BT94</xm:sqref>
        </x14:conditionalFormatting>
        <x14:conditionalFormatting xmlns:xm="http://schemas.microsoft.com/office/excel/2006/main">
          <x14:cfRule type="iconSet" priority="25" id="{4F24039E-D692-4C28-8528-5DCE2839B96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BT127:BT153</xm:sqref>
        </x14:conditionalFormatting>
        <x14:conditionalFormatting xmlns:xm="http://schemas.microsoft.com/office/excel/2006/main">
          <x14:cfRule type="iconSet" priority="20" id="{706AA584-E42D-4796-9491-F6AAC7B76A06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BT166:BT179</xm:sqref>
        </x14:conditionalFormatting>
        <x14:conditionalFormatting xmlns:xm="http://schemas.microsoft.com/office/excel/2006/main">
          <x14:cfRule type="iconSet" priority="40" id="{0742549E-E438-4BB8-9E7C-69C8D352E04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BT180:BT181</xm:sqref>
        </x14:conditionalFormatting>
        <x14:conditionalFormatting xmlns:xm="http://schemas.microsoft.com/office/excel/2006/main">
          <x14:cfRule type="iconSet" priority="16" id="{E7906800-5846-4AA7-8797-01D1B720A9B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BT245:BT258</xm:sqref>
        </x14:conditionalFormatting>
        <x14:conditionalFormatting xmlns:xm="http://schemas.microsoft.com/office/excel/2006/main">
          <x14:cfRule type="iconSet" priority="42" id="{8ED1B75B-0868-451E-A708-7C7398E6CCB4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BT259:BT262</xm:sqref>
        </x14:conditionalFormatting>
        <x14:conditionalFormatting xmlns:xm="http://schemas.microsoft.com/office/excel/2006/main">
          <x14:cfRule type="iconSet" priority="19" id="{04A8F48B-CB97-4B2C-B82E-716F598511CE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BT271:BT284</xm:sqref>
        </x14:conditionalFormatting>
        <x14:conditionalFormatting xmlns:xm="http://schemas.microsoft.com/office/excel/2006/main">
          <x14:cfRule type="iconSet" priority="44" id="{797F702C-D9B8-4AD6-9D56-136C18D53B33}">
            <x14:iconSet iconSet="3Stars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tars" iconId="0"/>
              <x14:cfIcon iconSet="3Stars" iconId="0"/>
              <x14:cfIcon iconSet="3Stars" iconId="2"/>
            </x14:iconSet>
          </x14:cfRule>
          <xm:sqref>BT285:BT289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TUTORIEL</vt:lpstr>
      <vt:lpstr>LISTE DES CANDIDATS</vt:lpstr>
      <vt:lpstr>CANDIDAT 1</vt:lpstr>
      <vt:lpstr>CANDIDAT 2</vt:lpstr>
      <vt:lpstr>CANDIDAT 3</vt:lpstr>
      <vt:lpstr>CANDIDAT 4</vt:lpstr>
      <vt:lpstr>CANDIDAT 5</vt:lpstr>
      <vt:lpstr>CANDIDAT 6</vt:lpstr>
      <vt:lpstr>CANDIDAT 7</vt:lpstr>
      <vt:lpstr>CANDIDAT 8</vt:lpstr>
      <vt:lpstr>CANDIDAT 9</vt:lpstr>
      <vt:lpstr>CANDIDAT 10</vt:lpstr>
      <vt:lpstr>CANDIDAT 11</vt:lpstr>
      <vt:lpstr>CANDIDAT 12</vt:lpstr>
      <vt:lpstr>CANDIDAT 13</vt:lpstr>
      <vt:lpstr>CANDIDAT 14</vt:lpstr>
      <vt:lpstr>CANDIDAT 15</vt:lpstr>
      <vt:lpstr>CANDIDAT 16</vt:lpstr>
      <vt:lpstr>CANDIDAT 17</vt:lpstr>
      <vt:lpstr>CANDIDAT 18</vt:lpstr>
      <vt:lpstr>CIP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vincent</dc:creator>
  <cp:lastModifiedBy>Picard Laurent</cp:lastModifiedBy>
  <cp:lastPrinted>2024-12-08T15:26:01Z</cp:lastPrinted>
  <dcterms:created xsi:type="dcterms:W3CDTF">2024-11-23T10:41:40Z</dcterms:created>
  <dcterms:modified xsi:type="dcterms:W3CDTF">2025-11-18T09:59:59Z</dcterms:modified>
</cp:coreProperties>
</file>