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/Documents/Oral/"/>
    </mc:Choice>
  </mc:AlternateContent>
  <xr:revisionPtr revIDLastSave="0" documentId="13_ncr:1_{ACFE4281-360E-CD4E-A9E7-D0394CBEC09F}" xr6:coauthVersionLast="47" xr6:coauthVersionMax="47" xr10:uidLastSave="{00000000-0000-0000-0000-000000000000}"/>
  <bookViews>
    <workbookView xWindow="4700" yWindow="760" windowWidth="24700" windowHeight="15240" tabRatio="500" xr2:uid="{00000000-000D-0000-FFFF-FFFF00000000}"/>
  </bookViews>
  <sheets>
    <sheet name="Introduction" sheetId="6" r:id="rId1"/>
    <sheet name="Tamis 1" sheetId="2" r:id="rId2"/>
    <sheet name="Tamis 2" sheetId="4" r:id="rId3"/>
    <sheet name="Tamis 3" sheetId="5" r:id="rId4"/>
    <sheet name="Données" sheetId="3" r:id="rId5"/>
  </sheets>
  <definedNames>
    <definedName name="Argumentation">#REF!</definedName>
    <definedName name="Articulation">#REF!</definedName>
    <definedName name="Débit">#REF!</definedName>
    <definedName name="Description">#REF!</definedName>
    <definedName name="Écoute">#REF!</definedName>
    <definedName name="Expression_faciale">#REF!</definedName>
    <definedName name="Lexique_disciplinaire">#REF!</definedName>
    <definedName name="Pertinence">#REF!</definedName>
    <definedName name="Posture">#REF!</definedName>
    <definedName name="Rapidité">#REF!</definedName>
    <definedName name="Récit">#REF!</definedName>
    <definedName name="Regard">#REF!</definedName>
    <definedName name="Style">#REF!</definedName>
    <definedName name="Syntaxe">#REF!</definedName>
    <definedName name="Volume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4" l="1"/>
  <c r="C26" i="5"/>
  <c r="G12" i="4"/>
  <c r="G8" i="4"/>
  <c r="F19" i="4"/>
  <c r="F18" i="4"/>
  <c r="F17" i="4"/>
  <c r="F16" i="4"/>
  <c r="F15" i="4"/>
  <c r="F14" i="4"/>
  <c r="F13" i="4"/>
  <c r="F12" i="4"/>
  <c r="F11" i="4"/>
  <c r="F10" i="4"/>
  <c r="F9" i="4"/>
  <c r="F8" i="4"/>
  <c r="F27" i="2"/>
  <c r="F26" i="2"/>
  <c r="F25" i="2"/>
  <c r="G24" i="2"/>
  <c r="F24" i="2"/>
  <c r="F23" i="2"/>
  <c r="F22" i="2"/>
  <c r="F21" i="2"/>
  <c r="G20" i="2"/>
  <c r="F20" i="2"/>
  <c r="F19" i="2"/>
  <c r="F18" i="2"/>
  <c r="F17" i="2"/>
  <c r="G16" i="2"/>
  <c r="F16" i="2"/>
  <c r="F15" i="2"/>
  <c r="F14" i="2"/>
  <c r="F13" i="2"/>
  <c r="G12" i="2"/>
  <c r="F12" i="2"/>
  <c r="G8" i="2"/>
  <c r="F11" i="2"/>
  <c r="F10" i="2"/>
  <c r="F9" i="2"/>
  <c r="F8" i="2"/>
</calcChain>
</file>

<file path=xl/sharedStrings.xml><?xml version="1.0" encoding="utf-8"?>
<sst xmlns="http://schemas.openxmlformats.org/spreadsheetml/2006/main" count="149" uniqueCount="108">
  <si>
    <t>Il faut alors préparer votre argumentation et votre réponse puis vous entraîner aux deux parties de l'oral.</t>
  </si>
  <si>
    <t>J’évalue ma question</t>
  </si>
  <si>
    <t>Mes questions</t>
  </si>
  <si>
    <t>Moi-même</t>
  </si>
  <si>
    <t>Avec quelqu’un</t>
  </si>
  <si>
    <t>Avec le professeur</t>
  </si>
  <si>
    <t>Beaucoup</t>
  </si>
  <si>
    <t>Tant mieux, cela vous aidera à intéresser le jury et vous motivera pour la préparation de l'oral.</t>
  </si>
  <si>
    <t>Assez</t>
  </si>
  <si>
    <t>Recherchez si une reformulation ne rendrait pas la question plus intéressante pour le jury et motivante pour vous.</t>
  </si>
  <si>
    <t>Pas vraiment</t>
  </si>
  <si>
    <t>Attention, vous risquez de manquer de motivation pour préparer l'oral et de conviction face au jury. Modifiez-la ou cherchez une autre question.</t>
  </si>
  <si>
    <t>Pas du tout</t>
  </si>
  <si>
    <t>Il est nécessaire de trouver une autre question.</t>
  </si>
  <si>
    <t>Sur l'un d'eux</t>
  </si>
  <si>
    <t>Il faudra la soumettre au professeur de la spécialité concernée.</t>
  </si>
  <si>
    <t>Sur les deux</t>
  </si>
  <si>
    <t>Il faudra la soumettre aux deux professeurs.</t>
  </si>
  <si>
    <t>Non</t>
  </si>
  <si>
    <t>Il faut la reformuler.</t>
  </si>
  <si>
    <t>Peut-être</t>
  </si>
  <si>
    <t>Il faut vérifier par vous-même ou avec un camarade.</t>
  </si>
  <si>
    <t>Tle à traiter</t>
  </si>
  <si>
    <t>Traitée en 1re</t>
  </si>
  <si>
    <t>Traitée en Tle</t>
  </si>
  <si>
    <t>Je ne sais pas</t>
  </si>
  <si>
    <t>Il faut chercher dans le programme officiel ou dans les synthèses de votre manuel.</t>
  </si>
  <si>
    <t>Cela ne pose pas de problème mais il faudra vous replonger dans le cours, sur un manuel ou sur le site ses.webclass.fr .</t>
  </si>
  <si>
    <t>Vous pouvez commencer à y réfléchir à l'aide de votre manuel sans attendre le cours.</t>
  </si>
  <si>
    <t>Elle devrait donc être plus facile à préparer mais il faudra chercher si elle n'est pas liée à d'autres questionnements.</t>
  </si>
  <si>
    <t>Oui, validée</t>
  </si>
  <si>
    <t>Oui, non validée</t>
  </si>
  <si>
    <t>Il est indispensable de faire lire votre question avant d'être trop avancé dans votre travail de préparation de l'argumentation.</t>
  </si>
  <si>
    <t>Commencez vos recherches sur la question et préparez une nouvelle formulation à proposer.</t>
  </si>
  <si>
    <t>La question m'intéresse ?</t>
  </si>
  <si>
    <t>Elle porte sur mes spécialités  ?</t>
  </si>
  <si>
    <t>Elle est liée au programme ?</t>
  </si>
  <si>
    <t>Le professeur l'a relue ?</t>
  </si>
  <si>
    <t>La question est assez complexe ? (elle n'est pas évidente pour mes camarades)</t>
  </si>
  <si>
    <t>La question peut intéresser un adulte non spécialiste ? (de mon entourage)</t>
  </si>
  <si>
    <t>La question permet de montrer mes connaissances à un professeur spécialiste ?</t>
  </si>
  <si>
    <t>La question est assez ouverte pour argumenter pendant 10 minutes ?</t>
  </si>
  <si>
    <t>Ma question a une réponse évidente</t>
  </si>
  <si>
    <t>Ma question exige une description détaillée</t>
  </si>
  <si>
    <t>Il faut développer des arguments pour pouvoir répondre à ma question</t>
  </si>
  <si>
    <t>Si la question n'exige que des descriptions et aucune argumentation (vérifiez avec un camarade), il est nécessaire de la reformuler</t>
  </si>
  <si>
    <t>Votre question est donc intéressante. Commencez à chercher les idées à développer et plusieurs exemples illustratifs.</t>
  </si>
  <si>
    <t>Si ni vous ni votre camarade n'êtes certains que la question soit assez complexe, adressez-vous à un adulte (parent, professeur).</t>
  </si>
  <si>
    <t>Il est donc nécessaire de rechercher une autre question qui appelle une réflexion personnelle (cherchez à deux élèves).</t>
  </si>
  <si>
    <t>Je ne suis pas sûr que ma réponse soit assez complexe</t>
  </si>
  <si>
    <t>Plusieurs adultes m'ont dit avoir compris ma question et l'avoir trouvé intéressante</t>
  </si>
  <si>
    <t>Un adulte m'a dit avoir compris ma question et l'avoir trouvé intéressante</t>
  </si>
  <si>
    <t>Pensez à vous entraîner avec eux lorsque vous aurez préparé votre réponse orale.</t>
  </si>
  <si>
    <t>C'est bien mais il serait rassurant de demander son avis à un autre adulte.</t>
  </si>
  <si>
    <t>Changez d'interlocuteur ou expliquez mieux pourquoi vous les interrogez (pour avoir l'avis d'un non spécialiste).</t>
  </si>
  <si>
    <t>Un adulte n'a pas compris ma question ou l'a trouvée sans intérêt</t>
  </si>
  <si>
    <t>Il est peut-être préférable de changer de question car l'un des deux membres du jury n'est pas spécialiste.</t>
  </si>
  <si>
    <t>Ma question porte sur des connaissances (notions et mécanismes) que je maîtrise bien</t>
  </si>
  <si>
    <t>Cela va vous permettre de vous concentrer sur l'entraînement pour l'oral.</t>
  </si>
  <si>
    <t>Ma question porte sur des connaissances que je ne maîtrise pas encore bien</t>
  </si>
  <si>
    <t>Ma question porte aussi sur des connaissances non vues en spécialité</t>
  </si>
  <si>
    <t>Ma question ne porte que sur des notions de base afin de ne pas me tromper à l'oral.</t>
  </si>
  <si>
    <t>Il est nécessaire de reformuler votre question car l'oral dure 20 minutes et vous avez le temps de le préparer pour ne pas vous tromper.</t>
  </si>
  <si>
    <t>Il faudra vous assurer par vous-même que vous les maîtrisez pour les expliquer à un spécialiste mais elles ne seront pas notées.</t>
  </si>
  <si>
    <t>Oui, vous le pensez et votre professeur aussi</t>
  </si>
  <si>
    <t>Vous pouvez donc commencer vos recherches pour préparer les éléments de la réponse.</t>
  </si>
  <si>
    <t>Oui, vous le pensez mais vous n'avez pas encore demandé à votre professeur.</t>
  </si>
  <si>
    <t>Commencez vos recherches pour confirmer cette impression et interrogez votre professeur à l'occasion.</t>
  </si>
  <si>
    <t>Non, vous n'est êtes pas sûr.</t>
  </si>
  <si>
    <t>Commencez à chercher quelques idées pour vous rassurer et vérifiez dès que possible auprès de votre professeur.</t>
  </si>
  <si>
    <t>On m'a dit que ma question était intéressante mais c'était peut-être pour me faire plaisir</t>
  </si>
  <si>
    <t>Ma question est rédigée sous la forme interrogative</t>
  </si>
  <si>
    <t>Ma question est rédigée avec un seul verbe conjugué</t>
  </si>
  <si>
    <t>Je rédige une réponse précise à ma question (une conclusion)</t>
  </si>
  <si>
    <t>Ma réponse hiérarchise mes arguments</t>
  </si>
  <si>
    <t>Ma réponse montre que j'ai une opinion sur la question</t>
  </si>
  <si>
    <t>Nous avons vérifié à deux la liste des notions utiles pour répondre à la question</t>
  </si>
  <si>
    <t>Nous avons vérifié à deux la liste des mécanismes nécessaires pour répondre à la question</t>
  </si>
  <si>
    <t>Nous avons cherché à deux les débats que pouvaient soulever ma question</t>
  </si>
  <si>
    <t>Liste des mécanismes du programme liés à ma question</t>
  </si>
  <si>
    <t>Ma question est rédigée sous forme interrogative avec un seul verbe conjugué</t>
  </si>
  <si>
    <t>Ma réponse hiérarchise mes arguments et montre que j'ai une opinion</t>
  </si>
  <si>
    <t>Nous avons vérifié à deux la liste des notions et des mécanismes</t>
  </si>
  <si>
    <t>Après notre recherche, j'ai vérifié avec mon professeur les débats que pouvaient soulever ma question</t>
  </si>
  <si>
    <t>Ma question de SES au Grand oral</t>
  </si>
  <si>
    <t xml:space="preserve">Vérification : </t>
  </si>
  <si>
    <t>Libellé définitif de ma question :</t>
  </si>
  <si>
    <t>Ma réponse comporte les arguments essentiels</t>
  </si>
  <si>
    <t>Les tamis du Grand oral</t>
  </si>
  <si>
    <t>Filtrer mes questions pour aboutir à une question bien formulée</t>
  </si>
  <si>
    <r>
      <t xml:space="preserve">Tamis 1 : grosse maille - </t>
    </r>
    <r>
      <rPr>
        <sz val="18"/>
        <rFont val="Arial"/>
        <family val="2"/>
      </rPr>
      <t>Question recevable</t>
    </r>
  </si>
  <si>
    <r>
      <t xml:space="preserve">Tamis 2 : maille moyenne - </t>
    </r>
    <r>
      <rPr>
        <sz val="18"/>
        <rFont val="Arial"/>
        <family val="2"/>
      </rPr>
      <t>Question intéressante</t>
    </r>
  </si>
  <si>
    <r>
      <t xml:space="preserve">Tamis 3 : maille fine - </t>
    </r>
    <r>
      <rPr>
        <sz val="18"/>
        <rFont val="Arial"/>
        <family val="2"/>
      </rPr>
      <t>Question aboutie</t>
    </r>
  </si>
  <si>
    <t>Ce fichier comprend trois onglets (cliquer en bas pour passer de l'un à l'autre)</t>
  </si>
  <si>
    <t>Pour aboutir à une bonne question pour le Grand oral il faut filtrer les premières questions qui vous viennent à l'esprit.</t>
  </si>
  <si>
    <t>Vous pouvez passer au tamis 3 dès qu'une de vos questions est intéressante.</t>
  </si>
  <si>
    <t>Vous pouvez passer au tamis 2 dès que deux ou trois de vos questions sont recevables.</t>
  </si>
  <si>
    <t>Qui évalue vos questions ?</t>
  </si>
  <si>
    <t>Vous-même pour l'essentiel ;</t>
  </si>
  <si>
    <t>Un ou plusieurs camarade, dans certain cas ;</t>
  </si>
  <si>
    <t>Un adulte de votre entourage pour le tamis 2 ;</t>
  </si>
  <si>
    <t>Votre professeur pour valider chaque étape.</t>
  </si>
  <si>
    <r>
      <t xml:space="preserve">Le </t>
    </r>
    <r>
      <rPr>
        <b/>
        <sz val="14"/>
        <rFont val="Arial"/>
        <family val="2"/>
      </rPr>
      <t>premier tamis</t>
    </r>
    <r>
      <rPr>
        <sz val="14"/>
        <rFont val="Arial"/>
        <family val="2"/>
      </rPr>
      <t xml:space="preserve"> vous permet de savoir si vos questions sont </t>
    </r>
    <r>
      <rPr>
        <b/>
        <sz val="14"/>
        <rFont val="Arial"/>
        <family val="2"/>
      </rPr>
      <t>recevables</t>
    </r>
    <r>
      <rPr>
        <sz val="14"/>
        <rFont val="Arial"/>
        <family val="2"/>
      </rPr>
      <t>, si elles respectent les règles du Grand oral.</t>
    </r>
  </si>
  <si>
    <r>
      <t xml:space="preserve">Le </t>
    </r>
    <r>
      <rPr>
        <b/>
        <sz val="14"/>
        <rFont val="Arial"/>
        <family val="2"/>
      </rPr>
      <t>deuxième tamis</t>
    </r>
    <r>
      <rPr>
        <sz val="14"/>
        <rFont val="Arial"/>
        <family val="2"/>
      </rPr>
      <t xml:space="preserve"> vous permet de savoir si vos questions sont assez </t>
    </r>
    <r>
      <rPr>
        <b/>
        <sz val="14"/>
        <rFont val="Arial"/>
        <family val="2"/>
      </rPr>
      <t>intéressantes</t>
    </r>
    <r>
      <rPr>
        <sz val="14"/>
        <rFont val="Arial"/>
        <family val="2"/>
      </rPr>
      <t xml:space="preserve"> pour montrez vos compétences à un jury.</t>
    </r>
  </si>
  <si>
    <r>
      <t xml:space="preserve">Le </t>
    </r>
    <r>
      <rPr>
        <b/>
        <sz val="14"/>
        <rFont val="Arial"/>
        <family val="2"/>
      </rPr>
      <t>troisième tamis</t>
    </r>
    <r>
      <rPr>
        <sz val="14"/>
        <rFont val="Arial"/>
        <family val="2"/>
      </rPr>
      <t xml:space="preserve"> vous permet de préparer les éléments essentiels pour </t>
    </r>
    <r>
      <rPr>
        <b/>
        <sz val="14"/>
        <rFont val="Arial"/>
        <family val="2"/>
      </rPr>
      <t>aboutir</t>
    </r>
    <r>
      <rPr>
        <sz val="14"/>
        <rFont val="Arial"/>
        <family val="2"/>
      </rPr>
      <t xml:space="preserve"> à une question définitive.</t>
    </r>
  </si>
  <si>
    <t>C'est à vous de déterminer si vous êtes prêt à fournir les efforts pour bien les comprendre ou si vous préférez modifier votre question</t>
  </si>
  <si>
    <t>Liste des notions du programme liées à ma question</t>
  </si>
  <si>
    <t>Les débats que peuvent soulever ma question (pour être prêt pour l'entretien avec le jury)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</si>
</sst>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1"/>
    </font>
    <font>
      <sz val="10"/>
      <name val="Arial"/>
      <family val="2"/>
    </font>
    <font>
      <sz val="12"/>
      <color rgb="FF000000"/>
      <name val="Calibri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  <charset val="1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  <charset val="1"/>
    </font>
    <font>
      <i/>
      <sz val="12"/>
      <name val="Arial"/>
      <family val="2"/>
    </font>
    <font>
      <sz val="18"/>
      <name val="Arial"/>
      <family val="2"/>
    </font>
    <font>
      <b/>
      <sz val="24"/>
      <name val="Arial"/>
      <family val="2"/>
    </font>
    <font>
      <sz val="24"/>
      <color rgb="FF000000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Protection="0"/>
  </cellStyleXfs>
  <cellXfs count="44">
    <xf numFmtId="0" fontId="0" fillId="0" borderId="0" xfId="0"/>
    <xf numFmtId="0" fontId="3" fillId="0" borderId="0" xfId="1" applyFont="1" applyProtection="1"/>
    <xf numFmtId="0" fontId="1" fillId="0" borderId="0" xfId="0" applyFont="1"/>
    <xf numFmtId="0" fontId="5" fillId="0" borderId="0" xfId="1" applyFont="1" applyProtection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3" fillId="0" borderId="1" xfId="1" applyFont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wrapText="1"/>
    </xf>
    <xf numFmtId="0" fontId="12" fillId="0" borderId="0" xfId="0" applyFont="1" applyAlignment="1">
      <alignment vertical="center"/>
    </xf>
    <xf numFmtId="0" fontId="3" fillId="0" borderId="10" xfId="1" applyFont="1" applyBorder="1" applyProtection="1"/>
    <xf numFmtId="0" fontId="5" fillId="0" borderId="10" xfId="1" applyFont="1" applyBorder="1" applyProtection="1"/>
    <xf numFmtId="0" fontId="12" fillId="0" borderId="1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 applyProtection="1"/>
    <xf numFmtId="0" fontId="0" fillId="0" borderId="10" xfId="0" applyBorder="1"/>
    <xf numFmtId="0" fontId="3" fillId="0" borderId="1" xfId="1" applyFont="1" applyBorder="1" applyAlignment="1" applyProtection="1">
      <alignment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vertical="center"/>
    </xf>
    <xf numFmtId="0" fontId="11" fillId="0" borderId="10" xfId="0" applyFont="1" applyBorder="1"/>
    <xf numFmtId="0" fontId="11" fillId="0" borderId="3" xfId="0" applyFont="1" applyBorder="1" applyAlignment="1" applyProtection="1">
      <alignment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right" vertical="center"/>
    </xf>
    <xf numFmtId="0" fontId="20" fillId="0" borderId="0" xfId="0" applyFont="1"/>
    <xf numFmtId="0" fontId="5" fillId="0" borderId="7" xfId="1" applyFont="1" applyBorder="1" applyAlignment="1" applyProtection="1">
      <alignment horizontal="left" wrapText="1"/>
      <protection locked="0"/>
    </xf>
    <xf numFmtId="0" fontId="5" fillId="0" borderId="8" xfId="1" applyFont="1" applyBorder="1" applyAlignment="1" applyProtection="1">
      <alignment horizontal="left" wrapText="1"/>
      <protection locked="0"/>
    </xf>
    <xf numFmtId="0" fontId="5" fillId="0" borderId="9" xfId="1" applyFont="1" applyBorder="1" applyAlignment="1" applyProtection="1">
      <alignment horizontal="left" wrapText="1"/>
      <protection locked="0"/>
    </xf>
    <xf numFmtId="0" fontId="6" fillId="0" borderId="1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left"/>
    </xf>
    <xf numFmtId="0" fontId="6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16" fillId="3" borderId="11" xfId="0" applyFont="1" applyFill="1" applyBorder="1" applyAlignment="1" applyProtection="1">
      <alignment horizontal="left" wrapText="1"/>
      <protection locked="0"/>
    </xf>
    <xf numFmtId="0" fontId="16" fillId="3" borderId="2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/>
    </xf>
    <xf numFmtId="0" fontId="15" fillId="0" borderId="4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 applyProtection="1">
      <alignment horizontal="center" wrapText="1"/>
      <protection locked="0"/>
    </xf>
    <xf numFmtId="0" fontId="15" fillId="0" borderId="6" xfId="0" applyFont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1" fillId="0" borderId="5" xfId="0" applyFont="1" applyBorder="1" applyAlignment="1" applyProtection="1">
      <alignment horizontal="center" wrapText="1"/>
      <protection locked="0"/>
    </xf>
    <xf numFmtId="0" fontId="11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 xr:uid="{00000000-0005-0000-0000-000006000000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5A5A5"/>
      <rgbColor rgb="FF003366"/>
      <rgbColor rgb="FF00B050"/>
      <rgbColor rgb="FF052025"/>
      <rgbColor rgb="FF333300"/>
      <rgbColor rgb="FF993300"/>
      <rgbColor rgb="FF993366"/>
      <rgbColor rgb="FF333399"/>
      <rgbColor rgb="FF4950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0</xdr:rowOff>
    </xdr:from>
    <xdr:to>
      <xdr:col>13</xdr:col>
      <xdr:colOff>23916</xdr:colOff>
      <xdr:row>5</xdr:row>
      <xdr:rowOff>52084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771A459-9C16-4D4A-9EE5-E6F2A4E9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245600" y="0"/>
          <a:ext cx="1509816" cy="1512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4380787</xdr:colOff>
      <xdr:row>0</xdr:row>
      <xdr:rowOff>14270</xdr:rowOff>
    </xdr:from>
    <xdr:to>
      <xdr:col>7</xdr:col>
      <xdr:colOff>40041</xdr:colOff>
      <xdr:row>4</xdr:row>
      <xdr:rowOff>156966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9E003C-5D2F-9107-8DBB-9A25B6A9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40562" y="14270"/>
          <a:ext cx="1509816" cy="1512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3797300</xdr:colOff>
      <xdr:row>0</xdr:row>
      <xdr:rowOff>0</xdr:rowOff>
    </xdr:from>
    <xdr:to>
      <xdr:col>7</xdr:col>
      <xdr:colOff>36616</xdr:colOff>
      <xdr:row>5</xdr:row>
      <xdr:rowOff>179084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EFF49F-240B-8244-BE5E-46941896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541500" y="0"/>
          <a:ext cx="1509816" cy="15125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4279900</xdr:colOff>
      <xdr:row>0</xdr:row>
      <xdr:rowOff>0</xdr:rowOff>
    </xdr:from>
    <xdr:to>
      <xdr:col>3</xdr:col>
      <xdr:colOff>23916</xdr:colOff>
      <xdr:row>5</xdr:row>
      <xdr:rowOff>140984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8DCE04-575A-934D-8A3F-59B3B166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407400" y="0"/>
          <a:ext cx="1509816" cy="1512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2D54-7FE7-BD45-A5F1-F986BFDED599}">
  <dimension ref="A1:M20"/>
  <sheetViews>
    <sheetView showGridLines="0" tabSelected="1" workbookViewId="0">
      <selection activeCell="D24" sqref="D24"/>
    </sheetView>
  </sheetViews>
  <sheetFormatPr baseColWidth="10" defaultRowHeight="13" x14ac:dyDescent="0.15"/>
  <sheetData>
    <row r="1" spans="1:13" ht="30" x14ac:dyDescent="0.15">
      <c r="A1" s="16" t="s">
        <v>88</v>
      </c>
    </row>
    <row r="2" spans="1:13" ht="23" x14ac:dyDescent="0.15">
      <c r="A2" s="15" t="s">
        <v>89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6" x14ac:dyDescent="0.2">
      <c r="A3" s="1"/>
    </row>
    <row r="4" spans="1:13" ht="23" x14ac:dyDescent="0.15">
      <c r="A4" s="12" t="s">
        <v>93</v>
      </c>
    </row>
    <row r="5" spans="1:13" ht="23" x14ac:dyDescent="0.15">
      <c r="A5" s="12"/>
    </row>
    <row r="6" spans="1:13" ht="23" x14ac:dyDescent="0.15">
      <c r="A6" s="12"/>
    </row>
    <row r="8" spans="1:13" s="4" customFormat="1" ht="18" x14ac:dyDescent="0.2">
      <c r="A8" s="4" t="s">
        <v>94</v>
      </c>
    </row>
    <row r="9" spans="1:13" s="4" customFormat="1" ht="18" x14ac:dyDescent="0.2"/>
    <row r="10" spans="1:13" s="4" customFormat="1" ht="18" x14ac:dyDescent="0.2">
      <c r="A10" s="4" t="s">
        <v>102</v>
      </c>
    </row>
    <row r="11" spans="1:13" s="4" customFormat="1" ht="18" x14ac:dyDescent="0.2">
      <c r="A11" s="4" t="s">
        <v>103</v>
      </c>
    </row>
    <row r="12" spans="1:13" s="4" customFormat="1" ht="18" x14ac:dyDescent="0.2">
      <c r="A12" s="4" t="s">
        <v>104</v>
      </c>
    </row>
    <row r="13" spans="1:13" s="4" customFormat="1" ht="18" x14ac:dyDescent="0.2">
      <c r="B13" s="27" t="s">
        <v>96</v>
      </c>
    </row>
    <row r="14" spans="1:13" s="4" customFormat="1" ht="18" x14ac:dyDescent="0.2">
      <c r="B14" s="27" t="s">
        <v>95</v>
      </c>
    </row>
    <row r="15" spans="1:13" s="4" customFormat="1" ht="18" x14ac:dyDescent="0.2"/>
    <row r="16" spans="1:13" s="4" customFormat="1" ht="18" x14ac:dyDescent="0.2">
      <c r="A16" s="4" t="s">
        <v>97</v>
      </c>
    </row>
    <row r="17" spans="2:2" s="4" customFormat="1" ht="18" x14ac:dyDescent="0.2">
      <c r="B17" s="4" t="s">
        <v>98</v>
      </c>
    </row>
    <row r="18" spans="2:2" s="4" customFormat="1" ht="18" x14ac:dyDescent="0.2">
      <c r="B18" s="4" t="s">
        <v>99</v>
      </c>
    </row>
    <row r="19" spans="2:2" s="4" customFormat="1" ht="18" x14ac:dyDescent="0.2">
      <c r="B19" s="4" t="s">
        <v>100</v>
      </c>
    </row>
    <row r="20" spans="2:2" s="4" customFormat="1" ht="18" x14ac:dyDescent="0.2">
      <c r="B20" s="4" t="s">
        <v>101</v>
      </c>
    </row>
  </sheetData>
  <sheetProtection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showGridLines="0" zoomScale="89" zoomScaleNormal="89" workbookViewId="0">
      <selection activeCell="A8" sqref="A8:A11"/>
    </sheetView>
  </sheetViews>
  <sheetFormatPr baseColWidth="10" defaultColWidth="12.5" defaultRowHeight="18" x14ac:dyDescent="0.2"/>
  <cols>
    <col min="1" max="1" width="42" style="2" customWidth="1"/>
    <col min="2" max="2" width="31" style="2" customWidth="1"/>
    <col min="3" max="5" width="21" style="2" customWidth="1"/>
    <col min="6" max="6" width="66.1640625" style="2" customWidth="1"/>
    <col min="7" max="7" width="12.5" style="4"/>
    <col min="8" max="16384" width="12.5" style="2"/>
  </cols>
  <sheetData>
    <row r="1" spans="1:7" s="17" customFormat="1" ht="37" customHeight="1" x14ac:dyDescent="0.3">
      <c r="A1" s="16" t="s">
        <v>88</v>
      </c>
    </row>
    <row r="2" spans="1:7" s="1" customFormat="1" ht="28" customHeight="1" x14ac:dyDescent="0.2">
      <c r="A2" s="15" t="s">
        <v>89</v>
      </c>
      <c r="B2" s="13"/>
      <c r="C2" s="13"/>
      <c r="D2" s="13"/>
      <c r="E2" s="13"/>
      <c r="F2" s="13"/>
      <c r="G2" s="14"/>
    </row>
    <row r="3" spans="1:7" s="1" customFormat="1" ht="16" customHeight="1" x14ac:dyDescent="0.2">
      <c r="G3" s="3"/>
    </row>
    <row r="4" spans="1:7" s="1" customFormat="1" ht="27" customHeight="1" x14ac:dyDescent="0.2">
      <c r="A4" s="12" t="s">
        <v>90</v>
      </c>
      <c r="G4" s="3"/>
    </row>
    <row r="5" spans="1:7" s="1" customFormat="1" ht="16" customHeight="1" x14ac:dyDescent="0.2">
      <c r="G5" s="3"/>
    </row>
    <row r="6" spans="1:7" s="1" customFormat="1" ht="32" customHeight="1" x14ac:dyDescent="0.2">
      <c r="A6" s="32" t="s">
        <v>2</v>
      </c>
      <c r="B6" s="32"/>
      <c r="C6" s="33" t="s">
        <v>1</v>
      </c>
      <c r="D6" s="33"/>
      <c r="E6" s="33"/>
      <c r="G6" s="3"/>
    </row>
    <row r="7" spans="1:7" s="1" customFormat="1" ht="32" customHeight="1" thickBot="1" x14ac:dyDescent="0.25">
      <c r="A7" s="32"/>
      <c r="B7" s="32"/>
      <c r="C7" s="21" t="s">
        <v>3</v>
      </c>
      <c r="D7" s="21" t="s">
        <v>4</v>
      </c>
      <c r="E7" s="21" t="s">
        <v>5</v>
      </c>
      <c r="G7" s="3"/>
    </row>
    <row r="8" spans="1:7" s="1" customFormat="1" ht="32" customHeight="1" x14ac:dyDescent="0.2">
      <c r="A8" s="28"/>
      <c r="B8" s="9" t="s">
        <v>34</v>
      </c>
      <c r="C8" s="25"/>
      <c r="D8" s="10"/>
      <c r="E8" s="10"/>
      <c r="F8" s="11" t="str">
        <f>_xlfn.IFNA(VLOOKUP(C8,Données!A$1:B$4,2,0),"")</f>
        <v/>
      </c>
      <c r="G8" s="31" t="str">
        <f>IF(AND(OR(C8=Données!A$1,'Tamis 1'!C8=Données!A$2),OR('Tamis 1'!C9=Données!A$5,'Tamis 1'!C9=Données!A$6),AND(OR('Tamis 1'!C10=Données!A$9,'Tamis 1'!C10=Données!A$10,'Tamis 1'!C10=Données!A$11)),'Tamis 1'!E11=Données!A$14),"Question recevable","Question non recevable")</f>
        <v>Question non recevable</v>
      </c>
    </row>
    <row r="9" spans="1:7" s="1" customFormat="1" ht="32" customHeight="1" x14ac:dyDescent="0.2">
      <c r="A9" s="29"/>
      <c r="B9" s="9" t="s">
        <v>35</v>
      </c>
      <c r="C9" s="25"/>
      <c r="D9" s="25"/>
      <c r="E9" s="10"/>
      <c r="F9" s="11" t="str">
        <f>IF(ISBLANK(D9),_xlfn.IFNA(VLOOKUP(C9,Données!A$5:B$8,2,0),""),_xlfn.IFNA(VLOOKUP(D9,Données!A$5:B$8,2,0),""))</f>
        <v/>
      </c>
      <c r="G9" s="31"/>
    </row>
    <row r="10" spans="1:7" s="1" customFormat="1" ht="32" customHeight="1" x14ac:dyDescent="0.2">
      <c r="A10" s="29"/>
      <c r="B10" s="9" t="s">
        <v>36</v>
      </c>
      <c r="C10" s="25"/>
      <c r="D10" s="25"/>
      <c r="E10" s="10"/>
      <c r="F10" s="11" t="str">
        <f>IF(ISBLANK(D10),_xlfn.IFNA(VLOOKUP(C10,Données!A$9:B$13,2,0),""),_xlfn.IFNA(VLOOKUP(D10,Données!A$9:B$13,2,0),""))</f>
        <v/>
      </c>
      <c r="G10" s="31"/>
    </row>
    <row r="11" spans="1:7" s="1" customFormat="1" ht="32" customHeight="1" thickBot="1" x14ac:dyDescent="0.25">
      <c r="A11" s="30"/>
      <c r="B11" s="9" t="s">
        <v>37</v>
      </c>
      <c r="C11" s="10"/>
      <c r="D11" s="10"/>
      <c r="E11" s="25"/>
      <c r="F11" s="11" t="str">
        <f>_xlfn.IFNA(VLOOKUP(E11,Données!A$14:B$16,2,0),"")</f>
        <v/>
      </c>
      <c r="G11" s="31"/>
    </row>
    <row r="12" spans="1:7" s="1" customFormat="1" ht="32" customHeight="1" x14ac:dyDescent="0.2">
      <c r="A12" s="28"/>
      <c r="B12" s="9" t="s">
        <v>34</v>
      </c>
      <c r="C12" s="25"/>
      <c r="D12" s="10"/>
      <c r="E12" s="10"/>
      <c r="F12" s="11" t="str">
        <f>_xlfn.IFNA(VLOOKUP(C12,Données!A$1:B$4,2,0),"")</f>
        <v/>
      </c>
      <c r="G12" s="31" t="str">
        <f>IF(AND(OR(C12=Données!A$1,'Tamis 1'!C12=Données!A$2),OR('Tamis 1'!C13=Données!A$5,'Tamis 1'!C13=Données!A$6),AND(OR('Tamis 1'!C14=Données!A$9,'Tamis 1'!C14=Données!A$10,'Tamis 1'!C14=Données!A$11)),'Tamis 1'!E15=Données!A$14),"Question recevable","Question non recevable")</f>
        <v>Question non recevable</v>
      </c>
    </row>
    <row r="13" spans="1:7" s="1" customFormat="1" ht="32" customHeight="1" x14ac:dyDescent="0.2">
      <c r="A13" s="29"/>
      <c r="B13" s="9" t="s">
        <v>35</v>
      </c>
      <c r="C13" s="25"/>
      <c r="D13" s="25"/>
      <c r="E13" s="10"/>
      <c r="F13" s="11" t="str">
        <f>IF(ISBLANK(D13),_xlfn.IFNA(VLOOKUP(C13,Données!A$5:B$8,2,0),""),_xlfn.IFNA(VLOOKUP(D13,Données!A$5:B$8,2,0),""))</f>
        <v/>
      </c>
      <c r="G13" s="31"/>
    </row>
    <row r="14" spans="1:7" s="1" customFormat="1" ht="32" customHeight="1" x14ac:dyDescent="0.2">
      <c r="A14" s="29"/>
      <c r="B14" s="9" t="s">
        <v>36</v>
      </c>
      <c r="C14" s="25"/>
      <c r="D14" s="25"/>
      <c r="E14" s="10"/>
      <c r="F14" s="11" t="str">
        <f>IF(ISBLANK(D14),_xlfn.IFNA(VLOOKUP(C14,Données!A$9:B$13,2,0),""),_xlfn.IFNA(VLOOKUP(D14,Données!A$9:B$13,2,0),""))</f>
        <v/>
      </c>
      <c r="G14" s="31"/>
    </row>
    <row r="15" spans="1:7" s="1" customFormat="1" ht="32" customHeight="1" thickBot="1" x14ac:dyDescent="0.25">
      <c r="A15" s="30"/>
      <c r="B15" s="9" t="s">
        <v>37</v>
      </c>
      <c r="C15" s="10"/>
      <c r="D15" s="10"/>
      <c r="E15" s="25"/>
      <c r="F15" s="11" t="str">
        <f>_xlfn.IFNA(VLOOKUP(E15,Données!A$14:B$16,2,0),"")</f>
        <v/>
      </c>
      <c r="G15" s="31"/>
    </row>
    <row r="16" spans="1:7" s="1" customFormat="1" ht="32" customHeight="1" x14ac:dyDescent="0.2">
      <c r="A16" s="28"/>
      <c r="B16" s="9" t="s">
        <v>34</v>
      </c>
      <c r="C16" s="25"/>
      <c r="D16" s="10"/>
      <c r="E16" s="10"/>
      <c r="F16" s="11" t="str">
        <f>_xlfn.IFNA(VLOOKUP(C16,Données!A$1:B$4,2,0),"")</f>
        <v/>
      </c>
      <c r="G16" s="31" t="str">
        <f>IF(AND(OR(C16=Données!A$1,'Tamis 1'!C16=Données!A$2),OR('Tamis 1'!C17=Données!A$5,'Tamis 1'!C17=Données!A$6),AND(OR('Tamis 1'!C18=Données!A$9,'Tamis 1'!C18=Données!A$10,'Tamis 1'!C18=Données!A$11)),'Tamis 1'!E19=Données!A$14),"Question recevable","Question non recevable")</f>
        <v>Question non recevable</v>
      </c>
    </row>
    <row r="17" spans="1:7" s="1" customFormat="1" ht="32" customHeight="1" x14ac:dyDescent="0.2">
      <c r="A17" s="29"/>
      <c r="B17" s="9" t="s">
        <v>35</v>
      </c>
      <c r="C17" s="25"/>
      <c r="D17" s="25"/>
      <c r="E17" s="10"/>
      <c r="F17" s="11" t="str">
        <f>IF(ISBLANK(D17),_xlfn.IFNA(VLOOKUP(C17,Données!A$5:B$8,2,0),""),_xlfn.IFNA(VLOOKUP(D17,Données!A$5:B$8,2,0),""))</f>
        <v/>
      </c>
      <c r="G17" s="31"/>
    </row>
    <row r="18" spans="1:7" s="1" customFormat="1" ht="32" customHeight="1" x14ac:dyDescent="0.2">
      <c r="A18" s="29"/>
      <c r="B18" s="9" t="s">
        <v>36</v>
      </c>
      <c r="C18" s="25"/>
      <c r="D18" s="25"/>
      <c r="E18" s="10"/>
      <c r="F18" s="11" t="str">
        <f>IF(ISBLANK(D18),_xlfn.IFNA(VLOOKUP(C18,Données!A$9:B$13,2,0),""),_xlfn.IFNA(VLOOKUP(D18,Données!A$9:B$13,2,0),""))</f>
        <v/>
      </c>
      <c r="G18" s="31"/>
    </row>
    <row r="19" spans="1:7" s="1" customFormat="1" ht="32" customHeight="1" thickBot="1" x14ac:dyDescent="0.25">
      <c r="A19" s="30"/>
      <c r="B19" s="9" t="s">
        <v>37</v>
      </c>
      <c r="C19" s="10"/>
      <c r="D19" s="10"/>
      <c r="E19" s="25"/>
      <c r="F19" s="11" t="str">
        <f>_xlfn.IFNA(VLOOKUP(E19,Données!A$14:B$16,2,0),"")</f>
        <v/>
      </c>
      <c r="G19" s="31"/>
    </row>
    <row r="20" spans="1:7" s="1" customFormat="1" ht="32" customHeight="1" x14ac:dyDescent="0.2">
      <c r="A20" s="28"/>
      <c r="B20" s="9" t="s">
        <v>34</v>
      </c>
      <c r="C20" s="25"/>
      <c r="D20" s="10"/>
      <c r="E20" s="10"/>
      <c r="F20" s="11" t="str">
        <f>_xlfn.IFNA(VLOOKUP(C20,Données!A$1:B$4,2,0),"")</f>
        <v/>
      </c>
      <c r="G20" s="31" t="str">
        <f>IF(AND(OR(C20=Données!A$1,'Tamis 1'!C20=Données!A$2),OR('Tamis 1'!C21=Données!A$5,'Tamis 1'!C21=Données!A$6),AND(OR('Tamis 1'!C22=Données!A$9,'Tamis 1'!C22=Données!A$10,'Tamis 1'!C22=Données!A$11)),'Tamis 1'!E23=Données!A$14),"Question recevable","Question non recevable")</f>
        <v>Question non recevable</v>
      </c>
    </row>
    <row r="21" spans="1:7" s="1" customFormat="1" ht="32" customHeight="1" x14ac:dyDescent="0.2">
      <c r="A21" s="29"/>
      <c r="B21" s="9" t="s">
        <v>35</v>
      </c>
      <c r="C21" s="25"/>
      <c r="D21" s="25"/>
      <c r="E21" s="10"/>
      <c r="F21" s="11" t="str">
        <f>IF(ISBLANK(D21),_xlfn.IFNA(VLOOKUP(C21,Données!A$5:B$8,2,0),""),_xlfn.IFNA(VLOOKUP(D21,Données!A$5:B$8,2,0),""))</f>
        <v/>
      </c>
      <c r="G21" s="31"/>
    </row>
    <row r="22" spans="1:7" s="1" customFormat="1" ht="32" customHeight="1" x14ac:dyDescent="0.2">
      <c r="A22" s="29"/>
      <c r="B22" s="9" t="s">
        <v>36</v>
      </c>
      <c r="C22" s="25"/>
      <c r="D22" s="25"/>
      <c r="E22" s="10"/>
      <c r="F22" s="11" t="str">
        <f>IF(ISBLANK(D22),_xlfn.IFNA(VLOOKUP(C22,Données!A$9:B$13,2,0),""),_xlfn.IFNA(VLOOKUP(D22,Données!A$9:B$13,2,0),""))</f>
        <v/>
      </c>
      <c r="G22" s="31"/>
    </row>
    <row r="23" spans="1:7" s="1" customFormat="1" ht="32" customHeight="1" thickBot="1" x14ac:dyDescent="0.25">
      <c r="A23" s="30"/>
      <c r="B23" s="9" t="s">
        <v>37</v>
      </c>
      <c r="C23" s="10"/>
      <c r="D23" s="10"/>
      <c r="E23" s="25"/>
      <c r="F23" s="11" t="str">
        <f>_xlfn.IFNA(VLOOKUP(E23,Données!A$14:B$16,2,0),"")</f>
        <v/>
      </c>
      <c r="G23" s="31"/>
    </row>
    <row r="24" spans="1:7" s="1" customFormat="1" ht="32" customHeight="1" x14ac:dyDescent="0.2">
      <c r="A24" s="28"/>
      <c r="B24" s="9" t="s">
        <v>34</v>
      </c>
      <c r="C24" s="25"/>
      <c r="D24" s="10"/>
      <c r="E24" s="10"/>
      <c r="F24" s="11" t="str">
        <f>_xlfn.IFNA(VLOOKUP(C24,Données!A$1:B$4,2,0),"")</f>
        <v/>
      </c>
      <c r="G24" s="31" t="str">
        <f>IF(AND(OR(C24=Données!A$1,'Tamis 1'!C24=Données!A$2),OR('Tamis 1'!C25=Données!A$5,'Tamis 1'!C25=Données!A$6),AND(OR('Tamis 1'!C26=Données!A$9,'Tamis 1'!C26=Données!A$10,'Tamis 1'!C26=Données!A$11)),'Tamis 1'!E27=Données!A$14),"Question recevable","Question non recevable")</f>
        <v>Question non recevable</v>
      </c>
    </row>
    <row r="25" spans="1:7" s="1" customFormat="1" ht="32" customHeight="1" x14ac:dyDescent="0.2">
      <c r="A25" s="29"/>
      <c r="B25" s="9" t="s">
        <v>35</v>
      </c>
      <c r="C25" s="25"/>
      <c r="D25" s="25"/>
      <c r="E25" s="10"/>
      <c r="F25" s="11" t="str">
        <f>IF(ISBLANK(D25),_xlfn.IFNA(VLOOKUP(C25,Données!A$5:B$8,2,0),""),_xlfn.IFNA(VLOOKUP(D25,Données!A$5:B$8,2,0),""))</f>
        <v/>
      </c>
      <c r="G25" s="31"/>
    </row>
    <row r="26" spans="1:7" s="1" customFormat="1" ht="32" customHeight="1" x14ac:dyDescent="0.2">
      <c r="A26" s="29"/>
      <c r="B26" s="9" t="s">
        <v>36</v>
      </c>
      <c r="C26" s="25"/>
      <c r="D26" s="25"/>
      <c r="E26" s="10"/>
      <c r="F26" s="11" t="str">
        <f>IF(ISBLANK(D26),_xlfn.IFNA(VLOOKUP(C26,Données!A$9:B$13,2,0),""),_xlfn.IFNA(VLOOKUP(D26,Données!A$9:B$13,2,0),""))</f>
        <v/>
      </c>
      <c r="G26" s="31"/>
    </row>
    <row r="27" spans="1:7" s="1" customFormat="1" ht="32" customHeight="1" thickBot="1" x14ac:dyDescent="0.25">
      <c r="A27" s="30"/>
      <c r="B27" s="9" t="s">
        <v>37</v>
      </c>
      <c r="C27" s="10"/>
      <c r="D27" s="10"/>
      <c r="E27" s="25"/>
      <c r="F27" s="11" t="str">
        <f>_xlfn.IFNA(VLOOKUP(E27,Données!A$14:B$16,2,0),"")</f>
        <v/>
      </c>
      <c r="G27" s="31"/>
    </row>
    <row r="28" spans="1:7" s="1" customFormat="1" ht="16" customHeight="1" x14ac:dyDescent="0.2">
      <c r="G28" s="3"/>
    </row>
    <row r="29" spans="1:7" s="1" customFormat="1" ht="16" customHeight="1" x14ac:dyDescent="0.2">
      <c r="G29" s="3"/>
    </row>
    <row r="30" spans="1:7" s="1" customFormat="1" ht="16" customHeight="1" x14ac:dyDescent="0.2">
      <c r="G30" s="3"/>
    </row>
    <row r="31" spans="1:7" s="1" customFormat="1" ht="16" customHeight="1" x14ac:dyDescent="0.2">
      <c r="G31" s="3"/>
    </row>
    <row r="32" spans="1:7" s="1" customFormat="1" ht="16" customHeight="1" x14ac:dyDescent="0.2">
      <c r="G32" s="3"/>
    </row>
    <row r="33" spans="7:7" s="1" customFormat="1" ht="16" customHeight="1" x14ac:dyDescent="0.2">
      <c r="G33" s="3"/>
    </row>
    <row r="34" spans="7:7" s="1" customFormat="1" ht="16" customHeight="1" x14ac:dyDescent="0.2">
      <c r="G34" s="3"/>
    </row>
    <row r="35" spans="7:7" s="1" customFormat="1" ht="16" customHeight="1" x14ac:dyDescent="0.2">
      <c r="G35" s="3"/>
    </row>
    <row r="36" spans="7:7" s="1" customFormat="1" ht="16" customHeight="1" x14ac:dyDescent="0.2">
      <c r="G36" s="3"/>
    </row>
    <row r="37" spans="7:7" s="1" customFormat="1" ht="16" customHeight="1" x14ac:dyDescent="0.2">
      <c r="G37" s="3"/>
    </row>
    <row r="38" spans="7:7" s="1" customFormat="1" ht="16" customHeight="1" x14ac:dyDescent="0.2">
      <c r="G38" s="3"/>
    </row>
    <row r="39" spans="7:7" s="1" customFormat="1" ht="16" customHeight="1" x14ac:dyDescent="0.2">
      <c r="G39" s="3"/>
    </row>
    <row r="40" spans="7:7" s="1" customFormat="1" ht="16" customHeight="1" x14ac:dyDescent="0.2">
      <c r="G40" s="3"/>
    </row>
    <row r="41" spans="7:7" s="1" customFormat="1" ht="16" customHeight="1" x14ac:dyDescent="0.2">
      <c r="G41" s="3"/>
    </row>
    <row r="42" spans="7:7" s="1" customFormat="1" ht="16" customHeight="1" x14ac:dyDescent="0.2">
      <c r="G42" s="3"/>
    </row>
    <row r="43" spans="7:7" s="1" customFormat="1" ht="16" customHeight="1" x14ac:dyDescent="0.2">
      <c r="G43" s="3"/>
    </row>
    <row r="44" spans="7:7" s="1" customFormat="1" ht="16" customHeight="1" x14ac:dyDescent="0.2">
      <c r="G44" s="3"/>
    </row>
    <row r="45" spans="7:7" s="1" customFormat="1" ht="16" customHeight="1" x14ac:dyDescent="0.2">
      <c r="G45" s="3"/>
    </row>
    <row r="46" spans="7:7" s="1" customFormat="1" ht="16" customHeight="1" x14ac:dyDescent="0.2">
      <c r="G46" s="3"/>
    </row>
    <row r="47" spans="7:7" s="1" customFormat="1" ht="16" customHeight="1" x14ac:dyDescent="0.2">
      <c r="G47" s="3"/>
    </row>
    <row r="48" spans="7:7" s="1" customFormat="1" ht="16" customHeight="1" x14ac:dyDescent="0.2">
      <c r="G48" s="3"/>
    </row>
    <row r="49" spans="7:7" s="1" customFormat="1" ht="16" customHeight="1" x14ac:dyDescent="0.2">
      <c r="G49" s="3"/>
    </row>
    <row r="50" spans="7:7" s="1" customFormat="1" ht="16" customHeight="1" x14ac:dyDescent="0.2">
      <c r="G50" s="3"/>
    </row>
    <row r="51" spans="7:7" s="1" customFormat="1" ht="16" customHeight="1" x14ac:dyDescent="0.2">
      <c r="G51" s="3"/>
    </row>
    <row r="52" spans="7:7" s="1" customFormat="1" ht="16" customHeight="1" x14ac:dyDescent="0.2">
      <c r="G52" s="3"/>
    </row>
    <row r="53" spans="7:7" s="1" customFormat="1" ht="16" customHeight="1" x14ac:dyDescent="0.2">
      <c r="G53" s="3"/>
    </row>
    <row r="54" spans="7:7" s="1" customFormat="1" ht="16" customHeight="1" x14ac:dyDescent="0.2">
      <c r="G54" s="3"/>
    </row>
    <row r="55" spans="7:7" s="1" customFormat="1" ht="16" customHeight="1" x14ac:dyDescent="0.2">
      <c r="G55" s="3"/>
    </row>
    <row r="56" spans="7:7" s="1" customFormat="1" ht="16" customHeight="1" x14ac:dyDescent="0.2">
      <c r="G56" s="3"/>
    </row>
    <row r="57" spans="7:7" s="1" customFormat="1" ht="16" customHeight="1" x14ac:dyDescent="0.2">
      <c r="G57" s="3"/>
    </row>
    <row r="58" spans="7:7" s="1" customFormat="1" ht="16" customHeight="1" x14ac:dyDescent="0.2">
      <c r="G58" s="3"/>
    </row>
    <row r="59" spans="7:7" s="1" customFormat="1" ht="16" customHeight="1" x14ac:dyDescent="0.2">
      <c r="G59" s="3"/>
    </row>
    <row r="60" spans="7:7" s="1" customFormat="1" ht="16" customHeight="1" x14ac:dyDescent="0.2">
      <c r="G60" s="3"/>
    </row>
    <row r="61" spans="7:7" s="1" customFormat="1" ht="16" customHeight="1" x14ac:dyDescent="0.2">
      <c r="G61" s="3"/>
    </row>
    <row r="62" spans="7:7" s="1" customFormat="1" ht="16" customHeight="1" x14ac:dyDescent="0.2">
      <c r="G62" s="3"/>
    </row>
    <row r="63" spans="7:7" s="1" customFormat="1" ht="16" customHeight="1" x14ac:dyDescent="0.2">
      <c r="G63" s="3"/>
    </row>
    <row r="64" spans="7:7" s="1" customFormat="1" ht="16" customHeight="1" x14ac:dyDescent="0.2">
      <c r="G64" s="3"/>
    </row>
  </sheetData>
  <sheetProtection sheet="1" objects="1" scenarios="1" selectLockedCells="1"/>
  <mergeCells count="12">
    <mergeCell ref="A20:A23"/>
    <mergeCell ref="G20:G23"/>
    <mergeCell ref="A24:A27"/>
    <mergeCell ref="G24:G27"/>
    <mergeCell ref="A6:B7"/>
    <mergeCell ref="C6:E6"/>
    <mergeCell ref="A8:A11"/>
    <mergeCell ref="G8:G11"/>
    <mergeCell ref="A12:A15"/>
    <mergeCell ref="G12:G15"/>
    <mergeCell ref="A16:A19"/>
    <mergeCell ref="G16:G19"/>
  </mergeCells>
  <conditionalFormatting sqref="G8:G27">
    <cfRule type="containsText" dxfId="2" priority="1" operator="containsText" text="Question recevable">
      <formula>NOT(ISERROR(SEARCH("Question recevable",G8)))</formula>
    </cfRule>
  </conditionalFormatting>
  <pageMargins left="0.7" right="0.7" top="1.5375000000000001" bottom="1.5375000000000001" header="0.51180555555555496" footer="0.51180555555555496"/>
  <pageSetup paperSize="9" orientation="portrait" useFirstPageNumber="1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Choisir" prompt="Cliquez sur la flèche." xr:uid="{00000000-0002-0000-0100-000000000000}">
          <x14:formula1>
            <xm:f>Données!$A$1:$A$4</xm:f>
          </x14:formula1>
          <xm:sqref>C8 C12 C16 C20 C24</xm:sqref>
        </x14:dataValidation>
        <x14:dataValidation type="list" allowBlank="1" showInputMessage="1" showErrorMessage="1" promptTitle="Choisir" prompt="Cliquez sur la flèche." xr:uid="{D3059ED0-B088-C74E-8B75-7C6124E07B75}">
          <x14:formula1>
            <xm:f>Données!$A$5:$A$8</xm:f>
          </x14:formula1>
          <xm:sqref>C9:D9 C13:D13 C17:D17 C21:D21 C25:D25</xm:sqref>
        </x14:dataValidation>
        <x14:dataValidation type="list" allowBlank="1" showInputMessage="1" showErrorMessage="1" promptTitle="Choisir" xr:uid="{8FD61027-3FB6-9C48-A9BB-3E80E8647113}">
          <x14:formula1>
            <xm:f>Données!$A$9:$A$12</xm:f>
          </x14:formula1>
          <xm:sqref>C10:D10 C14:D14 C18:D18 C22:D22 C26:D26</xm:sqref>
        </x14:dataValidation>
        <x14:dataValidation type="list" allowBlank="1" showInputMessage="1" showErrorMessage="1" xr:uid="{8676FFC9-DC58-4943-BC04-3BA437498BCE}">
          <x14:formula1>
            <xm:f>Données!$A$14:$A$16</xm:f>
          </x14:formula1>
          <xm:sqref>E11 E15 E19 E23 E27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986B-0C34-E043-B498-3546B0C762CB}">
  <dimension ref="A1:G19"/>
  <sheetViews>
    <sheetView showGridLines="0" workbookViewId="0">
      <selection activeCell="A8" sqref="A8:A11"/>
    </sheetView>
  </sheetViews>
  <sheetFormatPr baseColWidth="10" defaultRowHeight="13" x14ac:dyDescent="0.15"/>
  <cols>
    <col min="1" max="1" width="31.83203125" customWidth="1"/>
    <col min="2" max="2" width="29.33203125" customWidth="1"/>
    <col min="3" max="3" width="29.6640625" customWidth="1"/>
    <col min="4" max="4" width="26.83203125" customWidth="1"/>
    <col min="5" max="5" width="25" customWidth="1"/>
    <col min="6" max="6" width="53" customWidth="1"/>
    <col min="7" max="7" width="16.1640625" customWidth="1"/>
  </cols>
  <sheetData>
    <row r="1" spans="1:7" ht="30" x14ac:dyDescent="0.15">
      <c r="A1" s="16" t="s">
        <v>88</v>
      </c>
    </row>
    <row r="2" spans="1:7" ht="23" x14ac:dyDescent="0.15">
      <c r="A2" s="15" t="s">
        <v>89</v>
      </c>
      <c r="B2" s="18"/>
      <c r="C2" s="18"/>
      <c r="D2" s="18"/>
      <c r="E2" s="18"/>
      <c r="F2" s="18"/>
      <c r="G2" s="18"/>
    </row>
    <row r="3" spans="1:7" ht="16" x14ac:dyDescent="0.2">
      <c r="A3" s="1"/>
    </row>
    <row r="4" spans="1:7" ht="23" x14ac:dyDescent="0.15">
      <c r="A4" s="12" t="s">
        <v>91</v>
      </c>
    </row>
    <row r="6" spans="1:7" ht="32" customHeight="1" x14ac:dyDescent="0.2">
      <c r="A6" s="32" t="s">
        <v>2</v>
      </c>
      <c r="B6" s="32"/>
      <c r="C6" s="34" t="s">
        <v>1</v>
      </c>
      <c r="D6" s="34"/>
      <c r="E6" s="34"/>
      <c r="F6" s="1"/>
      <c r="G6" s="3"/>
    </row>
    <row r="7" spans="1:7" ht="32" customHeight="1" thickBot="1" x14ac:dyDescent="0.25">
      <c r="A7" s="32"/>
      <c r="B7" s="32"/>
      <c r="C7" s="21" t="s">
        <v>3</v>
      </c>
      <c r="D7" s="21" t="s">
        <v>4</v>
      </c>
      <c r="E7" s="21" t="s">
        <v>5</v>
      </c>
      <c r="F7" s="1"/>
      <c r="G7" s="3"/>
    </row>
    <row r="8" spans="1:7" ht="48" customHeight="1" x14ac:dyDescent="0.2">
      <c r="A8" s="28"/>
      <c r="B8" s="19" t="s">
        <v>38</v>
      </c>
      <c r="C8" s="20"/>
      <c r="D8" s="24"/>
      <c r="E8" s="20"/>
      <c r="F8" s="11" t="str">
        <f>_xlfn.IFNA(VLOOKUP(D8,Données!C$1:D$4,2,0),"")</f>
        <v/>
      </c>
      <c r="G8" s="31" t="str">
        <f>IF(AND(D8=Données!C$3,OR('Tamis 2'!D9=Données!C$5,'Tamis 2'!D9=Données!C$6),OR('Tamis 2'!C10=Données!C$9,'Tamis 2'!C10=Données!C$10,'Tamis 2'!C10=Données!C$11),'Tamis 2'!E11=Données!C$13),"Question intéressante","Question recevable")</f>
        <v>Question recevable</v>
      </c>
    </row>
    <row r="9" spans="1:7" ht="48" customHeight="1" x14ac:dyDescent="0.2">
      <c r="A9" s="29"/>
      <c r="B9" s="19" t="s">
        <v>39</v>
      </c>
      <c r="C9" s="20"/>
      <c r="D9" s="24"/>
      <c r="E9" s="20"/>
      <c r="F9" s="11" t="str">
        <f>_xlfn.IFNA(VLOOKUP(D9,Données!C$5:D$8,2,0),"")</f>
        <v/>
      </c>
      <c r="G9" s="31"/>
    </row>
    <row r="10" spans="1:7" ht="48" customHeight="1" x14ac:dyDescent="0.2">
      <c r="A10" s="29"/>
      <c r="B10" s="19" t="s">
        <v>40</v>
      </c>
      <c r="C10" s="24"/>
      <c r="D10" s="20"/>
      <c r="E10" s="20"/>
      <c r="F10" s="11" t="str">
        <f>_xlfn.IFNA(VLOOKUP(C10,Données!C$9:D$12,2,0),"")</f>
        <v/>
      </c>
      <c r="G10" s="31"/>
    </row>
    <row r="11" spans="1:7" ht="48" customHeight="1" thickBot="1" x14ac:dyDescent="0.25">
      <c r="A11" s="30"/>
      <c r="B11" s="19" t="s">
        <v>41</v>
      </c>
      <c r="C11" s="20"/>
      <c r="D11" s="20"/>
      <c r="E11" s="24"/>
      <c r="F11" s="11" t="str">
        <f>_xlfn.IFNA(VLOOKUP(E11,Données!C$13:D$15,2,0),"")</f>
        <v/>
      </c>
      <c r="G11" s="31"/>
    </row>
    <row r="12" spans="1:7" ht="48" customHeight="1" x14ac:dyDescent="0.2">
      <c r="A12" s="28"/>
      <c r="B12" s="19" t="s">
        <v>38</v>
      </c>
      <c r="C12" s="20"/>
      <c r="D12" s="24"/>
      <c r="E12" s="20"/>
      <c r="F12" s="11" t="str">
        <f>_xlfn.IFNA(VLOOKUP(D12,Données!C$1:D$4,2,0),"")</f>
        <v/>
      </c>
      <c r="G12" s="31" t="str">
        <f>IF(AND(D12=Données!C$3,OR('Tamis 2'!D13=Données!C$5,'Tamis 2'!D13=Données!C$6),OR('Tamis 2'!C14=Données!C$9,'Tamis 2'!C14=Données!C$10,'Tamis 2'!C14=Données!C$11),'Tamis 2'!E15=Données!C$13),"Question intéressante","Question recevable")</f>
        <v>Question recevable</v>
      </c>
    </row>
    <row r="13" spans="1:7" ht="51" x14ac:dyDescent="0.2">
      <c r="A13" s="29"/>
      <c r="B13" s="19" t="s">
        <v>39</v>
      </c>
      <c r="C13" s="20"/>
      <c r="D13" s="24"/>
      <c r="E13" s="20"/>
      <c r="F13" s="11" t="str">
        <f>_xlfn.IFNA(VLOOKUP(D13,Données!C$5:D$8,2,0),"")</f>
        <v/>
      </c>
      <c r="G13" s="31"/>
    </row>
    <row r="14" spans="1:7" ht="51" x14ac:dyDescent="0.2">
      <c r="A14" s="29"/>
      <c r="B14" s="19" t="s">
        <v>40</v>
      </c>
      <c r="C14" s="24"/>
      <c r="D14" s="20"/>
      <c r="E14" s="20"/>
      <c r="F14" s="11" t="str">
        <f>_xlfn.IFNA(VLOOKUP(C14,Données!C$9:D$12,2,0),"")</f>
        <v/>
      </c>
      <c r="G14" s="31"/>
    </row>
    <row r="15" spans="1:7" ht="52" thickBot="1" x14ac:dyDescent="0.25">
      <c r="A15" s="30"/>
      <c r="B15" s="19" t="s">
        <v>41</v>
      </c>
      <c r="C15" s="20"/>
      <c r="D15" s="20"/>
      <c r="E15" s="24"/>
      <c r="F15" s="11" t="str">
        <f>_xlfn.IFNA(VLOOKUP(E15,Données!C$13:D$15,2,0),"")</f>
        <v/>
      </c>
      <c r="G15" s="31"/>
    </row>
    <row r="16" spans="1:7" ht="48" customHeight="1" x14ac:dyDescent="0.2">
      <c r="A16" s="28"/>
      <c r="B16" s="19" t="s">
        <v>38</v>
      </c>
      <c r="C16" s="20"/>
      <c r="D16" s="24"/>
      <c r="E16" s="20"/>
      <c r="F16" s="11" t="str">
        <f>_xlfn.IFNA(VLOOKUP(D16,Données!C$1:D$4,2,0),"")</f>
        <v/>
      </c>
      <c r="G16" s="31" t="str">
        <f>IF(AND(D16=Données!C$3,OR('Tamis 2'!D17=Données!C$5,'Tamis 2'!D17=Données!C$6),OR('Tamis 2'!C18=Données!C$9,'Tamis 2'!C18=Données!C$10,'Tamis 2'!C18=Données!C$11),'Tamis 2'!E19=Données!C$13),"Question intéressante","Question recevable")</f>
        <v>Question recevable</v>
      </c>
    </row>
    <row r="17" spans="1:7" ht="51" x14ac:dyDescent="0.2">
      <c r="A17" s="29"/>
      <c r="B17" s="19" t="s">
        <v>39</v>
      </c>
      <c r="C17" s="20"/>
      <c r="D17" s="24"/>
      <c r="E17" s="20"/>
      <c r="F17" s="11" t="str">
        <f>_xlfn.IFNA(VLOOKUP(D17,Données!C$5:D$8,2,0),"")</f>
        <v/>
      </c>
      <c r="G17" s="31"/>
    </row>
    <row r="18" spans="1:7" ht="51" x14ac:dyDescent="0.2">
      <c r="A18" s="29"/>
      <c r="B18" s="19" t="s">
        <v>40</v>
      </c>
      <c r="C18" s="24"/>
      <c r="D18" s="20"/>
      <c r="E18" s="20"/>
      <c r="F18" s="11" t="str">
        <f>_xlfn.IFNA(VLOOKUP(C18,Données!C$9:D$12,2,0),"")</f>
        <v/>
      </c>
      <c r="G18" s="31"/>
    </row>
    <row r="19" spans="1:7" ht="52" thickBot="1" x14ac:dyDescent="0.25">
      <c r="A19" s="30"/>
      <c r="B19" s="19" t="s">
        <v>41</v>
      </c>
      <c r="C19" s="20"/>
      <c r="D19" s="20"/>
      <c r="E19" s="24"/>
      <c r="F19" s="11" t="str">
        <f>_xlfn.IFNA(VLOOKUP(E19,Données!C$13:D$15,2,0),"")</f>
        <v/>
      </c>
      <c r="G19" s="31"/>
    </row>
  </sheetData>
  <sheetProtection sheet="1" objects="1" scenarios="1" selectLockedCells="1"/>
  <mergeCells count="8">
    <mergeCell ref="A16:A19"/>
    <mergeCell ref="G16:G19"/>
    <mergeCell ref="A6:B7"/>
    <mergeCell ref="C6:E6"/>
    <mergeCell ref="A8:A11"/>
    <mergeCell ref="G8:G11"/>
    <mergeCell ref="A12:A15"/>
    <mergeCell ref="G12:G15"/>
  </mergeCells>
  <conditionalFormatting sqref="G8:G19">
    <cfRule type="containsText" dxfId="1" priority="1" operator="containsText" text="intéressante">
      <formula>NOT(ISERROR(SEARCH("intéressante",G8)))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Choisir" xr:uid="{56EED393-8004-CA48-9772-4DF31F6FDBC7}">
          <x14:formula1>
            <xm:f>Données!$C$13:$C$15</xm:f>
          </x14:formula1>
          <xm:sqref>E11 E15 E19</xm:sqref>
        </x14:dataValidation>
        <x14:dataValidation type="list" allowBlank="1" showInputMessage="1" showErrorMessage="1" promptTitle="Choisir" prompt="Cliquez sur la flèche." xr:uid="{BCE52D95-FF6B-E346-A0D7-CDBF17FEA78C}">
          <x14:formula1>
            <xm:f>Données!$C$9:$C$12</xm:f>
          </x14:formula1>
          <xm:sqref>C10 C14 C18</xm:sqref>
        </x14:dataValidation>
        <x14:dataValidation type="list" allowBlank="1" showInputMessage="1" showErrorMessage="1" promptTitle="Choisir" prompt="Cliquez sur la flèche." xr:uid="{41839B3E-C5B9-A04F-AA88-AEA10C568826}">
          <x14:formula1>
            <xm:f>Données!$C$5:$C$8</xm:f>
          </x14:formula1>
          <xm:sqref>D9 D13 D17</xm:sqref>
        </x14:dataValidation>
        <x14:dataValidation type="list" allowBlank="1" showInputMessage="1" showErrorMessage="1" promptTitle="Choisir" prompt="Cliquez sur la flèche" xr:uid="{ED288C68-4D12-D04C-ABFD-5A1C94578E75}">
          <x14:formula1>
            <xm:f>Données!$C$1:$C$4</xm:f>
          </x14:formula1>
          <xm:sqref>D8 D12 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A7F6-0B8C-1743-999A-71A75FFD6CD8}">
  <dimension ref="A1:C26"/>
  <sheetViews>
    <sheetView showGridLines="0" workbookViewId="0">
      <selection activeCell="A9" sqref="A9:C9"/>
    </sheetView>
  </sheetViews>
  <sheetFormatPr baseColWidth="10" defaultRowHeight="16" x14ac:dyDescent="0.2"/>
  <cols>
    <col min="1" max="1" width="43.33203125" style="6" customWidth="1"/>
    <col min="2" max="2" width="10.83203125" style="6"/>
    <col min="3" max="3" width="75.6640625" style="6" customWidth="1"/>
    <col min="4" max="16384" width="10.83203125" style="6"/>
  </cols>
  <sheetData>
    <row r="1" spans="1:3" ht="30" x14ac:dyDescent="0.2">
      <c r="A1" s="16" t="s">
        <v>88</v>
      </c>
    </row>
    <row r="2" spans="1:3" ht="23" x14ac:dyDescent="0.2">
      <c r="A2" s="15" t="s">
        <v>89</v>
      </c>
      <c r="B2" s="22"/>
      <c r="C2" s="22"/>
    </row>
    <row r="3" spans="1:3" x14ac:dyDescent="0.2">
      <c r="A3" s="1"/>
    </row>
    <row r="4" spans="1:3" ht="23" x14ac:dyDescent="0.2">
      <c r="A4" s="12" t="s">
        <v>92</v>
      </c>
    </row>
    <row r="6" spans="1:3" ht="23" x14ac:dyDescent="0.25">
      <c r="A6" s="37" t="s">
        <v>84</v>
      </c>
      <c r="B6" s="37"/>
    </row>
    <row r="8" spans="1:3" ht="19" thickBot="1" x14ac:dyDescent="0.25">
      <c r="A8" s="8" t="s">
        <v>86</v>
      </c>
    </row>
    <row r="9" spans="1:3" ht="40" customHeight="1" thickBot="1" x14ac:dyDescent="0.25">
      <c r="A9" s="38"/>
      <c r="B9" s="39"/>
      <c r="C9" s="40"/>
    </row>
    <row r="10" spans="1:3" ht="20" customHeight="1" x14ac:dyDescent="0.2">
      <c r="A10" s="6" t="s">
        <v>85</v>
      </c>
    </row>
    <row r="11" spans="1:3" ht="31" customHeight="1" x14ac:dyDescent="0.2">
      <c r="A11" s="35"/>
      <c r="B11" s="36"/>
    </row>
    <row r="13" spans="1:3" ht="17" thickBot="1" x14ac:dyDescent="0.25">
      <c r="A13" s="7" t="s">
        <v>73</v>
      </c>
    </row>
    <row r="14" spans="1:3" ht="81" customHeight="1" thickBot="1" x14ac:dyDescent="0.25">
      <c r="A14" s="41"/>
      <c r="B14" s="42"/>
      <c r="C14" s="43"/>
    </row>
    <row r="15" spans="1:3" x14ac:dyDescent="0.2">
      <c r="A15" s="6" t="s">
        <v>85</v>
      </c>
    </row>
    <row r="16" spans="1:3" ht="33" customHeight="1" x14ac:dyDescent="0.2">
      <c r="A16" s="35"/>
      <c r="B16" s="36"/>
    </row>
    <row r="18" spans="1:3" ht="17" thickBot="1" x14ac:dyDescent="0.25">
      <c r="A18" s="7" t="s">
        <v>106</v>
      </c>
      <c r="C18" s="7" t="s">
        <v>79</v>
      </c>
    </row>
    <row r="19" spans="1:3" ht="148" customHeight="1" thickBot="1" x14ac:dyDescent="0.25">
      <c r="A19" s="23"/>
      <c r="C19" s="23"/>
    </row>
    <row r="20" spans="1:3" x14ac:dyDescent="0.2">
      <c r="A20" s="6" t="s">
        <v>85</v>
      </c>
    </row>
    <row r="21" spans="1:3" ht="35" customHeight="1" x14ac:dyDescent="0.2">
      <c r="A21" s="35"/>
      <c r="B21" s="36"/>
    </row>
    <row r="23" spans="1:3" ht="17" thickBot="1" x14ac:dyDescent="0.25">
      <c r="A23" s="7" t="s">
        <v>107</v>
      </c>
    </row>
    <row r="24" spans="1:3" ht="107" customHeight="1" thickBot="1" x14ac:dyDescent="0.25">
      <c r="A24" s="41"/>
      <c r="B24" s="42"/>
      <c r="C24" s="43"/>
    </row>
    <row r="25" spans="1:3" x14ac:dyDescent="0.2">
      <c r="A25" s="6" t="s">
        <v>85</v>
      </c>
    </row>
    <row r="26" spans="1:3" ht="32" customHeight="1" x14ac:dyDescent="0.2">
      <c r="A26" s="35"/>
      <c r="B26" s="36"/>
      <c r="C26" s="26" t="str">
        <f>IF(AND(A11=Données!E3,'Tamis 3'!A16=Données!E7,'Tamis 3'!A21=Données!E10,A26=Données!E12),"Question aboutie","Question intéressante")</f>
        <v>Question intéressante</v>
      </c>
    </row>
  </sheetData>
  <sheetProtection sheet="1" objects="1" scenarios="1" selectLockedCells="1"/>
  <mergeCells count="8">
    <mergeCell ref="A26:B26"/>
    <mergeCell ref="A6:B6"/>
    <mergeCell ref="A9:C9"/>
    <mergeCell ref="A16:B16"/>
    <mergeCell ref="A24:C24"/>
    <mergeCell ref="A14:C14"/>
    <mergeCell ref="A11:B11"/>
    <mergeCell ref="A21:B21"/>
  </mergeCells>
  <conditionalFormatting sqref="C26">
    <cfRule type="containsText" dxfId="0" priority="1" operator="containsText" text="aboutie">
      <formula>NOT(ISERROR(SEARCH("aboutie",C26)))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Choisir" prompt="Cliquez sur la flèche." xr:uid="{A48BD514-4EEE-4141-ABE8-93CF9AA49FD9}">
          <x14:formula1>
            <xm:f>Données!$E$1:$E$3</xm:f>
          </x14:formula1>
          <xm:sqref>A11</xm:sqref>
        </x14:dataValidation>
        <x14:dataValidation type="list" allowBlank="1" showInputMessage="1" showErrorMessage="1" prompt="Cliquez sur la flèche." xr:uid="{EF95CD87-8F6D-EA45-AC8A-39F0458EFCE4}">
          <x14:formula1>
            <xm:f>Données!$E$4:$E$7</xm:f>
          </x14:formula1>
          <xm:sqref>A16</xm:sqref>
        </x14:dataValidation>
        <x14:dataValidation type="list" allowBlank="1" showInputMessage="1" showErrorMessage="1" promptTitle="Choisir" prompt="Cliquez sur la flèche." xr:uid="{6D80747B-DA77-0244-838F-F1CD2F8E2EBA}">
          <x14:formula1>
            <xm:f>Données!$E$8:$E$10</xm:f>
          </x14:formula1>
          <xm:sqref>A21</xm:sqref>
        </x14:dataValidation>
        <x14:dataValidation type="list" allowBlank="1" showInputMessage="1" showErrorMessage="1" promptTitle="Choisir" prompt="Cliquez sur la flèche." xr:uid="{5822081F-88FD-FE43-88F9-BE54693AF8D9}">
          <x14:formula1>
            <xm:f>Données!$E$11:$E$12</xm:f>
          </x14:formula1>
          <xm:sqref>A26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zoomScaleNormal="100" workbookViewId="0">
      <selection activeCell="D11" sqref="D11"/>
    </sheetView>
  </sheetViews>
  <sheetFormatPr baseColWidth="10" defaultColWidth="10.5" defaultRowHeight="16" x14ac:dyDescent="0.2"/>
  <cols>
    <col min="1" max="16384" width="10.5" style="5"/>
  </cols>
  <sheetData>
    <row r="1" spans="1:5" x14ac:dyDescent="0.2">
      <c r="A1" s="5" t="s">
        <v>6</v>
      </c>
      <c r="B1" s="5" t="s">
        <v>7</v>
      </c>
      <c r="C1" s="5" t="s">
        <v>42</v>
      </c>
      <c r="D1" s="5" t="s">
        <v>48</v>
      </c>
      <c r="E1" s="5" t="s">
        <v>71</v>
      </c>
    </row>
    <row r="2" spans="1:5" x14ac:dyDescent="0.2">
      <c r="A2" s="5" t="s">
        <v>8</v>
      </c>
      <c r="B2" s="5" t="s">
        <v>9</v>
      </c>
      <c r="C2" s="5" t="s">
        <v>43</v>
      </c>
      <c r="D2" s="5" t="s">
        <v>45</v>
      </c>
      <c r="E2" s="5" t="s">
        <v>72</v>
      </c>
    </row>
    <row r="3" spans="1:5" x14ac:dyDescent="0.2">
      <c r="A3" s="5" t="s">
        <v>10</v>
      </c>
      <c r="B3" s="5" t="s">
        <v>11</v>
      </c>
      <c r="C3" s="5" t="s">
        <v>44</v>
      </c>
      <c r="D3" s="5" t="s">
        <v>46</v>
      </c>
      <c r="E3" s="5" t="s">
        <v>80</v>
      </c>
    </row>
    <row r="4" spans="1:5" x14ac:dyDescent="0.2">
      <c r="A4" s="5" t="s">
        <v>12</v>
      </c>
      <c r="B4" s="5" t="s">
        <v>13</v>
      </c>
      <c r="C4" s="5" t="s">
        <v>49</v>
      </c>
      <c r="D4" s="5" t="s">
        <v>47</v>
      </c>
      <c r="E4" s="5" t="s">
        <v>87</v>
      </c>
    </row>
    <row r="5" spans="1:5" x14ac:dyDescent="0.2">
      <c r="A5" s="5" t="s">
        <v>14</v>
      </c>
      <c r="B5" s="5" t="s">
        <v>15</v>
      </c>
      <c r="C5" s="5" t="s">
        <v>50</v>
      </c>
      <c r="D5" s="5" t="s">
        <v>52</v>
      </c>
      <c r="E5" s="5" t="s">
        <v>74</v>
      </c>
    </row>
    <row r="6" spans="1:5" x14ac:dyDescent="0.2">
      <c r="A6" s="5" t="s">
        <v>16</v>
      </c>
      <c r="B6" s="5" t="s">
        <v>17</v>
      </c>
      <c r="C6" s="5" t="s">
        <v>51</v>
      </c>
      <c r="D6" s="5" t="s">
        <v>53</v>
      </c>
      <c r="E6" s="5" t="s">
        <v>75</v>
      </c>
    </row>
    <row r="7" spans="1:5" x14ac:dyDescent="0.2">
      <c r="A7" s="5" t="s">
        <v>18</v>
      </c>
      <c r="B7" s="5" t="s">
        <v>19</v>
      </c>
      <c r="C7" s="5" t="s">
        <v>70</v>
      </c>
      <c r="D7" s="5" t="s">
        <v>54</v>
      </c>
      <c r="E7" s="5" t="s">
        <v>81</v>
      </c>
    </row>
    <row r="8" spans="1:5" x14ac:dyDescent="0.2">
      <c r="A8" s="5" t="s">
        <v>20</v>
      </c>
      <c r="B8" s="5" t="s">
        <v>21</v>
      </c>
      <c r="C8" s="5" t="s">
        <v>55</v>
      </c>
      <c r="D8" s="5" t="s">
        <v>56</v>
      </c>
      <c r="E8" s="5" t="s">
        <v>76</v>
      </c>
    </row>
    <row r="9" spans="1:5" x14ac:dyDescent="0.2">
      <c r="A9" s="5" t="s">
        <v>24</v>
      </c>
      <c r="B9" s="5" t="s">
        <v>29</v>
      </c>
      <c r="C9" s="5" t="s">
        <v>57</v>
      </c>
      <c r="D9" s="5" t="s">
        <v>58</v>
      </c>
      <c r="E9" s="5" t="s">
        <v>77</v>
      </c>
    </row>
    <row r="10" spans="1:5" x14ac:dyDescent="0.2">
      <c r="A10" s="5" t="s">
        <v>22</v>
      </c>
      <c r="B10" s="5" t="s">
        <v>28</v>
      </c>
      <c r="C10" s="5" t="s">
        <v>59</v>
      </c>
      <c r="D10" s="5" t="s">
        <v>105</v>
      </c>
      <c r="E10" s="5" t="s">
        <v>82</v>
      </c>
    </row>
    <row r="11" spans="1:5" x14ac:dyDescent="0.2">
      <c r="A11" s="5" t="s">
        <v>23</v>
      </c>
      <c r="B11" s="5" t="s">
        <v>27</v>
      </c>
      <c r="C11" s="5" t="s">
        <v>60</v>
      </c>
      <c r="D11" s="5" t="s">
        <v>63</v>
      </c>
      <c r="E11" s="5" t="s">
        <v>78</v>
      </c>
    </row>
    <row r="12" spans="1:5" x14ac:dyDescent="0.2">
      <c r="A12" s="5" t="s">
        <v>25</v>
      </c>
      <c r="B12" s="5" t="s">
        <v>26</v>
      </c>
      <c r="C12" s="5" t="s">
        <v>61</v>
      </c>
      <c r="D12" s="5" t="s">
        <v>62</v>
      </c>
      <c r="E12" s="5" t="s">
        <v>83</v>
      </c>
    </row>
    <row r="13" spans="1:5" x14ac:dyDescent="0.2">
      <c r="A13" s="5" t="s">
        <v>18</v>
      </c>
      <c r="B13" s="5" t="s">
        <v>19</v>
      </c>
      <c r="C13" s="5" t="s">
        <v>64</v>
      </c>
      <c r="D13" s="5" t="s">
        <v>65</v>
      </c>
    </row>
    <row r="14" spans="1:5" x14ac:dyDescent="0.2">
      <c r="A14" s="5" t="s">
        <v>30</v>
      </c>
      <c r="B14" s="5" t="s">
        <v>0</v>
      </c>
      <c r="C14" s="5" t="s">
        <v>66</v>
      </c>
      <c r="D14" s="5" t="s">
        <v>67</v>
      </c>
    </row>
    <row r="15" spans="1:5" x14ac:dyDescent="0.2">
      <c r="A15" s="5" t="s">
        <v>31</v>
      </c>
      <c r="B15" s="5" t="s">
        <v>33</v>
      </c>
      <c r="C15" s="5" t="s">
        <v>68</v>
      </c>
      <c r="D15" s="5" t="s">
        <v>69</v>
      </c>
    </row>
    <row r="16" spans="1:5" x14ac:dyDescent="0.2">
      <c r="A16" s="5" t="s">
        <v>18</v>
      </c>
      <c r="B16" s="5" t="s">
        <v>32</v>
      </c>
    </row>
  </sheetData>
  <sheetProtection sheet="1" objects="1" scenarios="1" selectLockedCells="1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Introduction</vt:lpstr>
      <vt:lpstr>Tamis 1</vt:lpstr>
      <vt:lpstr>Tamis 2</vt:lpstr>
      <vt:lpstr>Tamis 3</vt:lpstr>
      <vt:lpstr>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Christophe Martin</cp:lastModifiedBy>
  <cp:revision>0</cp:revision>
  <dcterms:created xsi:type="dcterms:W3CDTF">2024-01-19T14:44:26Z</dcterms:created>
  <dcterms:modified xsi:type="dcterms:W3CDTF">2025-03-25T06:17:06Z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